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1580\Desktop\"/>
    </mc:Choice>
  </mc:AlternateContent>
  <xr:revisionPtr revIDLastSave="0" documentId="13_ncr:1_{45F352D3-E2ED-4474-9B05-0A8A95FD7723}" xr6:coauthVersionLast="46" xr6:coauthVersionMax="46" xr10:uidLastSave="{00000000-0000-0000-0000-000000000000}"/>
  <bookViews>
    <workbookView xWindow="-108" yWindow="-108" windowWidth="23256" windowHeight="13896" activeTab="13" xr2:uid="{00000000-000D-0000-FFFF-FFFF00000000}"/>
  </bookViews>
  <sheets>
    <sheet name="記載例" sheetId="5" r:id="rId1"/>
    <sheet name="通し" sheetId="1" r:id="rId2"/>
    <sheet name="4月" sheetId="3" r:id="rId3"/>
    <sheet name="5月" sheetId="4" r:id="rId4"/>
    <sheet name="6月" sheetId="6" r:id="rId5"/>
    <sheet name="7月" sheetId="7" r:id="rId6"/>
    <sheet name="8月" sheetId="8" r:id="rId7"/>
    <sheet name="9月" sheetId="9" r:id="rId8"/>
    <sheet name="10月" sheetId="10" r:id="rId9"/>
    <sheet name="11月" sheetId="11" r:id="rId10"/>
    <sheet name="12月" sheetId="12" r:id="rId11"/>
    <sheet name="1月" sheetId="13" r:id="rId12"/>
    <sheet name="2月" sheetId="14" r:id="rId13"/>
    <sheet name="3月" sheetId="15" r:id="rId14"/>
    <sheet name="項目" sheetId="2" state="hidden" r:id="rId15"/>
  </sheets>
  <definedNames>
    <definedName name="_xlnm.Print_Area" localSheetId="8">'10月'!$B$1:$T$41</definedName>
    <definedName name="_xlnm.Print_Area" localSheetId="9">'11月'!$B$1:$T$41</definedName>
    <definedName name="_xlnm.Print_Area" localSheetId="10">'12月'!$B$1:$T$41</definedName>
    <definedName name="_xlnm.Print_Area" localSheetId="11">'1月'!$B$1:$T$41</definedName>
    <definedName name="_xlnm.Print_Area" localSheetId="12">'2月'!$B$1:$T$41</definedName>
    <definedName name="_xlnm.Print_Area" localSheetId="13">'3月'!$B$1:$T$41</definedName>
    <definedName name="_xlnm.Print_Area" localSheetId="2">'4月'!$B$1:$T$41</definedName>
    <definedName name="_xlnm.Print_Area" localSheetId="3">'5月'!$B$1:$T$41</definedName>
    <definedName name="_xlnm.Print_Area" localSheetId="4">'6月'!$B$1:$T$41</definedName>
    <definedName name="_xlnm.Print_Area" localSheetId="5">'7月'!$B$1:$T$41</definedName>
    <definedName name="_xlnm.Print_Area" localSheetId="6">'8月'!$B$1:$T$41</definedName>
    <definedName name="_xlnm.Print_Area" localSheetId="7">'9月'!$B$1:$T$41</definedName>
    <definedName name="_xlnm.Print_Area" localSheetId="0">記載例!$B$1:$T$41</definedName>
    <definedName name="_xlnm.Print_Area" localSheetId="1">通し!$B$1:$T$110</definedName>
    <definedName name="_xlnm.Print_Titles" localSheetId="1">通し!$1:$5</definedName>
    <definedName name="支出区分">項目!$B$3:$B$7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8" i="15" l="1"/>
  <c r="D38" i="14"/>
  <c r="D38" i="13"/>
  <c r="D38" i="12"/>
  <c r="D38" i="11"/>
  <c r="D38" i="10"/>
  <c r="D38" i="9"/>
  <c r="D38" i="8"/>
  <c r="D38" i="7"/>
  <c r="D38" i="6"/>
  <c r="D38" i="4"/>
  <c r="D38" i="3"/>
  <c r="F1" i="15"/>
  <c r="F1" i="14"/>
  <c r="F1" i="13"/>
  <c r="F1" i="12"/>
  <c r="F1" i="11"/>
  <c r="F1" i="10"/>
  <c r="F1" i="9"/>
  <c r="F1" i="8"/>
  <c r="F1" i="7"/>
  <c r="F1" i="6"/>
  <c r="F1" i="4"/>
  <c r="F1" i="3"/>
  <c r="B3" i="15"/>
  <c r="B3" i="14"/>
  <c r="B3" i="13"/>
  <c r="B3" i="12"/>
  <c r="B3" i="11"/>
  <c r="B3" i="10"/>
  <c r="B3" i="9"/>
  <c r="B3" i="8"/>
  <c r="B3" i="7"/>
  <c r="B3" i="6"/>
  <c r="B3" i="4"/>
  <c r="B3" i="3"/>
  <c r="S6" i="13" a="1"/>
  <c r="S6" i="13" s="1"/>
  <c r="Q38" i="15"/>
  <c r="P38" i="15"/>
  <c r="O38" i="15"/>
  <c r="N38" i="15"/>
  <c r="M38" i="15"/>
  <c r="L38" i="15"/>
  <c r="K38" i="15"/>
  <c r="J38" i="15"/>
  <c r="I38" i="15"/>
  <c r="H38" i="15"/>
  <c r="G38" i="15"/>
  <c r="F38" i="15"/>
  <c r="E38" i="15"/>
  <c r="Q36" i="15"/>
  <c r="P36" i="15"/>
  <c r="O36" i="15"/>
  <c r="N36" i="15"/>
  <c r="M36" i="15"/>
  <c r="L36" i="15"/>
  <c r="K36" i="15"/>
  <c r="J36" i="15"/>
  <c r="I36" i="15"/>
  <c r="H36" i="15"/>
  <c r="G36" i="15"/>
  <c r="F36" i="15"/>
  <c r="E36" i="15"/>
  <c r="S35" i="15" a="1"/>
  <c r="S35" i="15" s="1"/>
  <c r="A35" i="15"/>
  <c r="S34" i="15" a="1"/>
  <c r="S34" i="15" s="1"/>
  <c r="A34" i="15"/>
  <c r="S33" i="15" a="1"/>
  <c r="S33" i="15" s="1"/>
  <c r="A33" i="15"/>
  <c r="S32" i="15" a="1"/>
  <c r="S32" i="15" s="1"/>
  <c r="A32" i="15"/>
  <c r="S31" i="15" a="1"/>
  <c r="S31" i="15" s="1"/>
  <c r="A31" i="15"/>
  <c r="S30" i="15" a="1"/>
  <c r="S30" i="15" s="1"/>
  <c r="A30" i="15"/>
  <c r="S29" i="15" a="1"/>
  <c r="S29" i="15" s="1"/>
  <c r="A29" i="15"/>
  <c r="S28" i="15" a="1"/>
  <c r="S28" i="15" s="1"/>
  <c r="A28" i="15"/>
  <c r="S27" i="15" a="1"/>
  <c r="S27" i="15" s="1"/>
  <c r="A27" i="15"/>
  <c r="S26" i="15" a="1"/>
  <c r="S26" i="15" s="1"/>
  <c r="A26" i="15"/>
  <c r="S25" i="15" a="1"/>
  <c r="S25" i="15" s="1"/>
  <c r="A25" i="15"/>
  <c r="S24" i="15" a="1"/>
  <c r="S24" i="15" s="1"/>
  <c r="A24" i="15"/>
  <c r="S23" i="15" a="1"/>
  <c r="S23" i="15" s="1"/>
  <c r="A23" i="15"/>
  <c r="S22" i="15" a="1"/>
  <c r="S22" i="15" s="1"/>
  <c r="A22" i="15"/>
  <c r="S21" i="15" a="1"/>
  <c r="S21" i="15" s="1"/>
  <c r="A21" i="15"/>
  <c r="S20" i="15" a="1"/>
  <c r="S20" i="15" s="1"/>
  <c r="A20" i="15"/>
  <c r="A19" i="15"/>
  <c r="S18" i="15" a="1"/>
  <c r="S18" i="15" s="1"/>
  <c r="A18" i="15"/>
  <c r="S17" i="15" a="1"/>
  <c r="S17" i="15" s="1"/>
  <c r="A17" i="15"/>
  <c r="S16" i="15" a="1"/>
  <c r="S16" i="15" s="1"/>
  <c r="A16" i="15"/>
  <c r="S15" i="15" a="1"/>
  <c r="S15" i="15" s="1"/>
  <c r="A15" i="15"/>
  <c r="S14" i="15" a="1"/>
  <c r="S14" i="15" s="1"/>
  <c r="A14" i="15"/>
  <c r="S13" i="15" a="1"/>
  <c r="S13" i="15" s="1"/>
  <c r="A13" i="15"/>
  <c r="S12" i="15" a="1"/>
  <c r="S12" i="15" s="1"/>
  <c r="A12" i="15"/>
  <c r="S11" i="15" a="1"/>
  <c r="S11" i="15" s="1"/>
  <c r="A11" i="15"/>
  <c r="S10" i="15" a="1"/>
  <c r="S10" i="15" s="1"/>
  <c r="A10" i="15"/>
  <c r="S9" i="15" a="1"/>
  <c r="S9" i="15" s="1"/>
  <c r="A9" i="15"/>
  <c r="S8" i="15" a="1"/>
  <c r="S8" i="15" s="1"/>
  <c r="A8" i="15"/>
  <c r="S7" i="15" a="1"/>
  <c r="S7" i="15" s="1"/>
  <c r="A7" i="15"/>
  <c r="A6" i="15"/>
  <c r="Q38" i="14"/>
  <c r="P38" i="14"/>
  <c r="O38" i="14"/>
  <c r="N38" i="14"/>
  <c r="M38" i="14"/>
  <c r="L38" i="14"/>
  <c r="K38" i="14"/>
  <c r="J38" i="14"/>
  <c r="I38" i="14"/>
  <c r="H38" i="14"/>
  <c r="G38" i="14"/>
  <c r="F38" i="14"/>
  <c r="E38" i="14"/>
  <c r="Q36" i="14"/>
  <c r="P36" i="14"/>
  <c r="O36" i="14"/>
  <c r="N36" i="14"/>
  <c r="M36" i="14"/>
  <c r="L36" i="14"/>
  <c r="K36" i="14"/>
  <c r="J36" i="14"/>
  <c r="I36" i="14"/>
  <c r="H36" i="14"/>
  <c r="G36" i="14"/>
  <c r="F36" i="14"/>
  <c r="E36" i="14"/>
  <c r="S35" i="14" a="1"/>
  <c r="S35" i="14" s="1"/>
  <c r="A35" i="14"/>
  <c r="S34" i="14" a="1"/>
  <c r="S34" i="14" s="1"/>
  <c r="A34" i="14"/>
  <c r="S33" i="14" a="1"/>
  <c r="S33" i="14" s="1"/>
  <c r="A33" i="14"/>
  <c r="S32" i="14" a="1"/>
  <c r="S32" i="14" s="1"/>
  <c r="A32" i="14"/>
  <c r="S31" i="14" a="1"/>
  <c r="S31" i="14" s="1"/>
  <c r="A31" i="14"/>
  <c r="S30" i="14" a="1"/>
  <c r="S30" i="14" s="1"/>
  <c r="A30" i="14"/>
  <c r="S29" i="14" a="1"/>
  <c r="S29" i="14" s="1"/>
  <c r="A29" i="14"/>
  <c r="S28" i="14" a="1"/>
  <c r="S28" i="14" s="1"/>
  <c r="A28" i="14"/>
  <c r="S27" i="14" a="1"/>
  <c r="S27" i="14" s="1"/>
  <c r="A27" i="14"/>
  <c r="S26" i="14" a="1"/>
  <c r="S26" i="14" s="1"/>
  <c r="A26" i="14"/>
  <c r="S25" i="14" a="1"/>
  <c r="S25" i="14" s="1"/>
  <c r="A25" i="14"/>
  <c r="S24" i="14" a="1"/>
  <c r="S24" i="14" s="1"/>
  <c r="A24" i="14"/>
  <c r="S23" i="14" a="1"/>
  <c r="S23" i="14" s="1"/>
  <c r="A23" i="14"/>
  <c r="S22" i="14" a="1"/>
  <c r="S22" i="14" s="1"/>
  <c r="A22" i="14"/>
  <c r="S21" i="14" a="1"/>
  <c r="S21" i="14" s="1"/>
  <c r="A21" i="14"/>
  <c r="S20" i="14" a="1"/>
  <c r="S20" i="14" s="1"/>
  <c r="A20" i="14"/>
  <c r="S19" i="14" a="1"/>
  <c r="S19" i="14" s="1"/>
  <c r="A19" i="14"/>
  <c r="S18" i="14" a="1"/>
  <c r="S18" i="14" s="1"/>
  <c r="A18" i="14"/>
  <c r="S17" i="14" a="1"/>
  <c r="S17" i="14" s="1"/>
  <c r="A17" i="14"/>
  <c r="S16" i="14" a="1"/>
  <c r="S16" i="14" s="1"/>
  <c r="A16" i="14"/>
  <c r="S15" i="14" a="1"/>
  <c r="S15" i="14" s="1"/>
  <c r="A15" i="14"/>
  <c r="S14" i="14" a="1"/>
  <c r="S14" i="14" s="1"/>
  <c r="A14" i="14"/>
  <c r="S13" i="14" a="1"/>
  <c r="S13" i="14" s="1"/>
  <c r="A13" i="14"/>
  <c r="S12" i="14" a="1"/>
  <c r="S12" i="14" s="1"/>
  <c r="A12" i="14"/>
  <c r="S11" i="14" a="1"/>
  <c r="S11" i="14" s="1"/>
  <c r="A11" i="14"/>
  <c r="S10" i="14" a="1"/>
  <c r="S10" i="14" s="1"/>
  <c r="A10" i="14"/>
  <c r="S9" i="14" a="1"/>
  <c r="S9" i="14" s="1"/>
  <c r="A9" i="14"/>
  <c r="S8" i="14" a="1"/>
  <c r="S8" i="14" s="1"/>
  <c r="A8" i="14"/>
  <c r="S7" i="14" a="1"/>
  <c r="S7" i="14" s="1"/>
  <c r="A7" i="14"/>
  <c r="S6" i="14" a="1"/>
  <c r="S6" i="14" s="1"/>
  <c r="A6" i="14"/>
  <c r="Q38" i="13"/>
  <c r="P38" i="13"/>
  <c r="O38" i="13"/>
  <c r="N38" i="13"/>
  <c r="M38" i="13"/>
  <c r="L38" i="13"/>
  <c r="K38" i="13"/>
  <c r="J38" i="13"/>
  <c r="I38" i="13"/>
  <c r="H38" i="13"/>
  <c r="G38" i="13"/>
  <c r="F38" i="13"/>
  <c r="E38" i="13"/>
  <c r="Q36" i="13"/>
  <c r="P36" i="13"/>
  <c r="O36" i="13"/>
  <c r="N36" i="13"/>
  <c r="M36" i="13"/>
  <c r="L36" i="13"/>
  <c r="K36" i="13"/>
  <c r="J36" i="13"/>
  <c r="I36" i="13"/>
  <c r="H36" i="13"/>
  <c r="G36" i="13"/>
  <c r="F36" i="13"/>
  <c r="E36" i="13"/>
  <c r="S35" i="13" a="1"/>
  <c r="S35" i="13" s="1"/>
  <c r="A35" i="13"/>
  <c r="S34" i="13" a="1"/>
  <c r="S34" i="13" s="1"/>
  <c r="A34" i="13"/>
  <c r="S33" i="13" a="1"/>
  <c r="S33" i="13" s="1"/>
  <c r="A33" i="13"/>
  <c r="S32" i="13" a="1"/>
  <c r="S32" i="13" s="1"/>
  <c r="A32" i="13"/>
  <c r="S31" i="13" a="1"/>
  <c r="S31" i="13" s="1"/>
  <c r="A31" i="13"/>
  <c r="S30" i="13" a="1"/>
  <c r="S30" i="13" s="1"/>
  <c r="A30" i="13"/>
  <c r="S29" i="13" a="1"/>
  <c r="S29" i="13" s="1"/>
  <c r="A29" i="13"/>
  <c r="S28" i="13" a="1"/>
  <c r="S28" i="13" s="1"/>
  <c r="A28" i="13"/>
  <c r="S27" i="13" a="1"/>
  <c r="S27" i="13" s="1"/>
  <c r="A27" i="13"/>
  <c r="S26" i="13" a="1"/>
  <c r="S26" i="13" s="1"/>
  <c r="A26" i="13"/>
  <c r="S25" i="13" a="1"/>
  <c r="S25" i="13" s="1"/>
  <c r="A25" i="13"/>
  <c r="S24" i="13" a="1"/>
  <c r="S24" i="13" s="1"/>
  <c r="A24" i="13"/>
  <c r="S23" i="13" a="1"/>
  <c r="S23" i="13" s="1"/>
  <c r="A23" i="13"/>
  <c r="S22" i="13" a="1"/>
  <c r="S22" i="13" s="1"/>
  <c r="A22" i="13"/>
  <c r="S21" i="13" a="1"/>
  <c r="S21" i="13" s="1"/>
  <c r="A21" i="13"/>
  <c r="S20" i="13" a="1"/>
  <c r="S20" i="13" s="1"/>
  <c r="A20" i="13"/>
  <c r="S19" i="13" a="1"/>
  <c r="S19" i="13" s="1"/>
  <c r="A19" i="13"/>
  <c r="S18" i="13" a="1"/>
  <c r="S18" i="13" s="1"/>
  <c r="A18" i="13"/>
  <c r="S17" i="13" a="1"/>
  <c r="S17" i="13" s="1"/>
  <c r="A17" i="13"/>
  <c r="S16" i="13" a="1"/>
  <c r="S16" i="13" s="1"/>
  <c r="A16" i="13"/>
  <c r="S15" i="13" a="1"/>
  <c r="S15" i="13" s="1"/>
  <c r="A15" i="13"/>
  <c r="S14" i="13" a="1"/>
  <c r="S14" i="13" s="1"/>
  <c r="A14" i="13"/>
  <c r="S13" i="13" a="1"/>
  <c r="S13" i="13" s="1"/>
  <c r="A13" i="13"/>
  <c r="S12" i="13" a="1"/>
  <c r="S12" i="13" s="1"/>
  <c r="A12" i="13"/>
  <c r="S11" i="13" a="1"/>
  <c r="S11" i="13" s="1"/>
  <c r="A11" i="13"/>
  <c r="S10" i="13" a="1"/>
  <c r="S10" i="13" s="1"/>
  <c r="A10" i="13"/>
  <c r="S9" i="13" a="1"/>
  <c r="S9" i="13" s="1"/>
  <c r="A9" i="13"/>
  <c r="S8" i="13" a="1"/>
  <c r="S8" i="13" s="1"/>
  <c r="A8" i="13"/>
  <c r="S7" i="13" a="1"/>
  <c r="S7" i="13" s="1"/>
  <c r="A7" i="13"/>
  <c r="A6" i="13"/>
  <c r="Q38" i="12"/>
  <c r="P38" i="12"/>
  <c r="O38" i="12"/>
  <c r="N38" i="12"/>
  <c r="M38" i="12"/>
  <c r="L38" i="12"/>
  <c r="K38" i="12"/>
  <c r="J38" i="12"/>
  <c r="I38" i="12"/>
  <c r="H38" i="12"/>
  <c r="G38" i="12"/>
  <c r="F38" i="12"/>
  <c r="E38" i="12"/>
  <c r="Q36" i="12"/>
  <c r="P36" i="12"/>
  <c r="O36" i="12"/>
  <c r="N36" i="12"/>
  <c r="M36" i="12"/>
  <c r="L36" i="12"/>
  <c r="K36" i="12"/>
  <c r="J36" i="12"/>
  <c r="I36" i="12"/>
  <c r="H36" i="12"/>
  <c r="G36" i="12"/>
  <c r="F36" i="12"/>
  <c r="E36" i="12"/>
  <c r="S35" i="12" a="1"/>
  <c r="S35" i="12" s="1"/>
  <c r="A35" i="12"/>
  <c r="S34" i="12" a="1"/>
  <c r="S34" i="12" s="1"/>
  <c r="A34" i="12"/>
  <c r="S33" i="12" a="1"/>
  <c r="S33" i="12" s="1"/>
  <c r="A33" i="12"/>
  <c r="S32" i="12" a="1"/>
  <c r="S32" i="12" s="1"/>
  <c r="A32" i="12"/>
  <c r="S31" i="12" a="1"/>
  <c r="S31" i="12" s="1"/>
  <c r="A31" i="12"/>
  <c r="S30" i="12" a="1"/>
  <c r="S30" i="12" s="1"/>
  <c r="A30" i="12"/>
  <c r="S29" i="12" a="1"/>
  <c r="S29" i="12" s="1"/>
  <c r="A29" i="12"/>
  <c r="S28" i="12" a="1"/>
  <c r="S28" i="12" s="1"/>
  <c r="A28" i="12"/>
  <c r="S27" i="12" a="1"/>
  <c r="S27" i="12" s="1"/>
  <c r="A27" i="12"/>
  <c r="S26" i="12" a="1"/>
  <c r="S26" i="12" s="1"/>
  <c r="A26" i="12"/>
  <c r="S25" i="12" a="1"/>
  <c r="S25" i="12" s="1"/>
  <c r="A25" i="12"/>
  <c r="S24" i="12" a="1"/>
  <c r="S24" i="12" s="1"/>
  <c r="A24" i="12"/>
  <c r="S23" i="12" a="1"/>
  <c r="S23" i="12" s="1"/>
  <c r="A23" i="12"/>
  <c r="S22" i="12" a="1"/>
  <c r="S22" i="12" s="1"/>
  <c r="A22" i="12"/>
  <c r="S21" i="12" a="1"/>
  <c r="S21" i="12" s="1"/>
  <c r="A21" i="12"/>
  <c r="S20" i="12" a="1"/>
  <c r="S20" i="12" s="1"/>
  <c r="A20" i="12"/>
  <c r="S19" i="12" a="1"/>
  <c r="S19" i="12" s="1"/>
  <c r="A19" i="12"/>
  <c r="S18" i="12" a="1"/>
  <c r="S18" i="12" s="1"/>
  <c r="A18" i="12"/>
  <c r="S17" i="12" a="1"/>
  <c r="S17" i="12" s="1"/>
  <c r="A17" i="12"/>
  <c r="S16" i="12" a="1"/>
  <c r="S16" i="12" s="1"/>
  <c r="A16" i="12"/>
  <c r="S15" i="12" a="1"/>
  <c r="S15" i="12" s="1"/>
  <c r="A15" i="12"/>
  <c r="S14" i="12" a="1"/>
  <c r="S14" i="12" s="1"/>
  <c r="A14" i="12"/>
  <c r="S13" i="12" a="1"/>
  <c r="S13" i="12" s="1"/>
  <c r="A13" i="12"/>
  <c r="S12" i="12" a="1"/>
  <c r="S12" i="12" s="1"/>
  <c r="A12" i="12"/>
  <c r="S11" i="12" a="1"/>
  <c r="S11" i="12" s="1"/>
  <c r="A11" i="12"/>
  <c r="S10" i="12" a="1"/>
  <c r="S10" i="12" s="1"/>
  <c r="A10" i="12"/>
  <c r="S9" i="12" a="1"/>
  <c r="S9" i="12" s="1"/>
  <c r="A9" i="12"/>
  <c r="S8" i="12" a="1"/>
  <c r="S8" i="12" s="1"/>
  <c r="A8" i="12"/>
  <c r="S7" i="12" a="1"/>
  <c r="S7" i="12" s="1"/>
  <c r="A7" i="12"/>
  <c r="S6" i="12" a="1"/>
  <c r="S6" i="12" s="1"/>
  <c r="A6" i="12"/>
  <c r="Q38" i="11"/>
  <c r="P38" i="11"/>
  <c r="O38" i="11"/>
  <c r="N38" i="11"/>
  <c r="M38" i="11"/>
  <c r="L38" i="11"/>
  <c r="K38" i="11"/>
  <c r="J38" i="11"/>
  <c r="I38" i="11"/>
  <c r="H38" i="11"/>
  <c r="G38" i="11"/>
  <c r="F38" i="11"/>
  <c r="E38" i="11"/>
  <c r="Q36" i="11"/>
  <c r="P36" i="11"/>
  <c r="O36" i="11"/>
  <c r="N36" i="11"/>
  <c r="M36" i="11"/>
  <c r="L36" i="11"/>
  <c r="K36" i="11"/>
  <c r="J36" i="11"/>
  <c r="I36" i="11"/>
  <c r="H36" i="11"/>
  <c r="G36" i="11"/>
  <c r="F36" i="11"/>
  <c r="E36" i="11"/>
  <c r="S35" i="11" a="1"/>
  <c r="S35" i="11" s="1"/>
  <c r="A35" i="11"/>
  <c r="S34" i="11" a="1"/>
  <c r="S34" i="11" s="1"/>
  <c r="A34" i="11"/>
  <c r="S33" i="11" a="1"/>
  <c r="S33" i="11" s="1"/>
  <c r="A33" i="11"/>
  <c r="S32" i="11" a="1"/>
  <c r="S32" i="11" s="1"/>
  <c r="A32" i="11"/>
  <c r="S31" i="11" a="1"/>
  <c r="S31" i="11" s="1"/>
  <c r="A31" i="11"/>
  <c r="S30" i="11" a="1"/>
  <c r="S30" i="11" s="1"/>
  <c r="A30" i="11"/>
  <c r="S29" i="11" a="1"/>
  <c r="S29" i="11" s="1"/>
  <c r="A29" i="11"/>
  <c r="S28" i="11" a="1"/>
  <c r="S28" i="11" s="1"/>
  <c r="A28" i="11"/>
  <c r="S27" i="11" a="1"/>
  <c r="S27" i="11" s="1"/>
  <c r="A27" i="11"/>
  <c r="S26" i="11" a="1"/>
  <c r="S26" i="11" s="1"/>
  <c r="A26" i="11"/>
  <c r="S25" i="11" a="1"/>
  <c r="S25" i="11" s="1"/>
  <c r="A25" i="11"/>
  <c r="S24" i="11" a="1"/>
  <c r="S24" i="11" s="1"/>
  <c r="A24" i="11"/>
  <c r="S23" i="11" a="1"/>
  <c r="S23" i="11" s="1"/>
  <c r="A23" i="11"/>
  <c r="S22" i="11" a="1"/>
  <c r="S22" i="11" s="1"/>
  <c r="A22" i="11"/>
  <c r="S21" i="11" a="1"/>
  <c r="S21" i="11" s="1"/>
  <c r="A21" i="11"/>
  <c r="S20" i="11" a="1"/>
  <c r="S20" i="11" s="1"/>
  <c r="A20" i="11"/>
  <c r="S19" i="11" a="1"/>
  <c r="S19" i="11" s="1"/>
  <c r="A19" i="11"/>
  <c r="S18" i="11" a="1"/>
  <c r="S18" i="11" s="1"/>
  <c r="A18" i="11"/>
  <c r="S17" i="11" a="1"/>
  <c r="S17" i="11" s="1"/>
  <c r="A17" i="11"/>
  <c r="S16" i="11" a="1"/>
  <c r="S16" i="11" s="1"/>
  <c r="A16" i="11"/>
  <c r="S15" i="11" a="1"/>
  <c r="S15" i="11" s="1"/>
  <c r="A15" i="11"/>
  <c r="S14" i="11" a="1"/>
  <c r="S14" i="11" s="1"/>
  <c r="A14" i="11"/>
  <c r="S13" i="11" a="1"/>
  <c r="S13" i="11" s="1"/>
  <c r="A13" i="11"/>
  <c r="S12" i="11" a="1"/>
  <c r="S12" i="11" s="1"/>
  <c r="A12" i="11"/>
  <c r="S11" i="11" a="1"/>
  <c r="S11" i="11" s="1"/>
  <c r="A11" i="11"/>
  <c r="S10" i="11" a="1"/>
  <c r="S10" i="11" s="1"/>
  <c r="A10" i="11"/>
  <c r="S9" i="11" a="1"/>
  <c r="S9" i="11" s="1"/>
  <c r="A9" i="11"/>
  <c r="S8" i="11" a="1"/>
  <c r="S8" i="11" s="1"/>
  <c r="A8" i="11"/>
  <c r="S7" i="11" a="1"/>
  <c r="S7" i="11" s="1"/>
  <c r="A7" i="11"/>
  <c r="S6" i="11" a="1"/>
  <c r="S6" i="11" s="1"/>
  <c r="A6" i="11"/>
  <c r="Q38" i="10"/>
  <c r="P38" i="10"/>
  <c r="O38" i="10"/>
  <c r="N38" i="10"/>
  <c r="M38" i="10"/>
  <c r="L38" i="10"/>
  <c r="K38" i="10"/>
  <c r="J38" i="10"/>
  <c r="I38" i="10"/>
  <c r="H38" i="10"/>
  <c r="G38" i="10"/>
  <c r="F38" i="10"/>
  <c r="E38" i="10"/>
  <c r="Q36" i="10"/>
  <c r="P36" i="10"/>
  <c r="O36" i="10"/>
  <c r="N36" i="10"/>
  <c r="M36" i="10"/>
  <c r="L36" i="10"/>
  <c r="K36" i="10"/>
  <c r="J36" i="10"/>
  <c r="I36" i="10"/>
  <c r="H36" i="10"/>
  <c r="G36" i="10"/>
  <c r="F36" i="10"/>
  <c r="E36" i="10"/>
  <c r="S35" i="10" a="1"/>
  <c r="S35" i="10" s="1"/>
  <c r="A35" i="10"/>
  <c r="S34" i="10" a="1"/>
  <c r="S34" i="10" s="1"/>
  <c r="A34" i="10"/>
  <c r="S33" i="10" a="1"/>
  <c r="S33" i="10" s="1"/>
  <c r="A33" i="10"/>
  <c r="S32" i="10" a="1"/>
  <c r="S32" i="10" s="1"/>
  <c r="A32" i="10"/>
  <c r="S31" i="10" a="1"/>
  <c r="S31" i="10" s="1"/>
  <c r="A31" i="10"/>
  <c r="S30" i="10" a="1"/>
  <c r="S30" i="10" s="1"/>
  <c r="A30" i="10"/>
  <c r="S29" i="10" a="1"/>
  <c r="S29" i="10" s="1"/>
  <c r="A29" i="10"/>
  <c r="S28" i="10" a="1"/>
  <c r="S28" i="10" s="1"/>
  <c r="A28" i="10"/>
  <c r="S27" i="10" a="1"/>
  <c r="S27" i="10" s="1"/>
  <c r="A27" i="10"/>
  <c r="S26" i="10" a="1"/>
  <c r="S26" i="10" s="1"/>
  <c r="A26" i="10"/>
  <c r="S25" i="10" a="1"/>
  <c r="S25" i="10" s="1"/>
  <c r="A25" i="10"/>
  <c r="S24" i="10" a="1"/>
  <c r="S24" i="10" s="1"/>
  <c r="A24" i="10"/>
  <c r="S23" i="10" a="1"/>
  <c r="S23" i="10" s="1"/>
  <c r="A23" i="10"/>
  <c r="S22" i="10" a="1"/>
  <c r="S22" i="10" s="1"/>
  <c r="A22" i="10"/>
  <c r="S21" i="10" a="1"/>
  <c r="S21" i="10" s="1"/>
  <c r="A21" i="10"/>
  <c r="S20" i="10" a="1"/>
  <c r="S20" i="10" s="1"/>
  <c r="A20" i="10"/>
  <c r="S19" i="10" a="1"/>
  <c r="S19" i="10" s="1"/>
  <c r="A19" i="10"/>
  <c r="S18" i="10" a="1"/>
  <c r="S18" i="10" s="1"/>
  <c r="A18" i="10"/>
  <c r="S17" i="10" a="1"/>
  <c r="S17" i="10" s="1"/>
  <c r="A17" i="10"/>
  <c r="S16" i="10" a="1"/>
  <c r="S16" i="10" s="1"/>
  <c r="A16" i="10"/>
  <c r="S15" i="10" a="1"/>
  <c r="S15" i="10" s="1"/>
  <c r="A15" i="10"/>
  <c r="S14" i="10" a="1"/>
  <c r="S14" i="10" s="1"/>
  <c r="A14" i="10"/>
  <c r="S13" i="10" a="1"/>
  <c r="S13" i="10" s="1"/>
  <c r="A13" i="10"/>
  <c r="S12" i="10" a="1"/>
  <c r="S12" i="10" s="1"/>
  <c r="A12" i="10"/>
  <c r="S11" i="10" a="1"/>
  <c r="S11" i="10" s="1"/>
  <c r="A11" i="10"/>
  <c r="S10" i="10" a="1"/>
  <c r="S10" i="10" s="1"/>
  <c r="A10" i="10"/>
  <c r="S9" i="10" a="1"/>
  <c r="S9" i="10" s="1"/>
  <c r="A9" i="10"/>
  <c r="S8" i="10" a="1"/>
  <c r="S8" i="10" s="1"/>
  <c r="A8" i="10"/>
  <c r="S7" i="10" a="1"/>
  <c r="S7" i="10" s="1"/>
  <c r="A7" i="10"/>
  <c r="S6" i="10" a="1"/>
  <c r="S6" i="10" s="1"/>
  <c r="A6" i="10"/>
  <c r="Q38" i="9"/>
  <c r="P38" i="9"/>
  <c r="O38" i="9"/>
  <c r="N38" i="9"/>
  <c r="M38" i="9"/>
  <c r="L38" i="9"/>
  <c r="K38" i="9"/>
  <c r="J38" i="9"/>
  <c r="I38" i="9"/>
  <c r="H38" i="9"/>
  <c r="G38" i="9"/>
  <c r="F38" i="9"/>
  <c r="E38" i="9"/>
  <c r="Q36" i="9"/>
  <c r="P36" i="9"/>
  <c r="O36" i="9"/>
  <c r="N36" i="9"/>
  <c r="M36" i="9"/>
  <c r="L36" i="9"/>
  <c r="K36" i="9"/>
  <c r="J36" i="9"/>
  <c r="I36" i="9"/>
  <c r="H36" i="9"/>
  <c r="G36" i="9"/>
  <c r="F36" i="9"/>
  <c r="E36" i="9"/>
  <c r="S35" i="9" a="1"/>
  <c r="S35" i="9" s="1"/>
  <c r="A35" i="9"/>
  <c r="S34" i="9" a="1"/>
  <c r="S34" i="9" s="1"/>
  <c r="A34" i="9"/>
  <c r="S33" i="9" a="1"/>
  <c r="S33" i="9" s="1"/>
  <c r="A33" i="9"/>
  <c r="S32" i="9" a="1"/>
  <c r="S32" i="9" s="1"/>
  <c r="A32" i="9"/>
  <c r="S31" i="9" a="1"/>
  <c r="S31" i="9" s="1"/>
  <c r="A31" i="9"/>
  <c r="S30" i="9" a="1"/>
  <c r="S30" i="9" s="1"/>
  <c r="A30" i="9"/>
  <c r="S29" i="9" a="1"/>
  <c r="S29" i="9" s="1"/>
  <c r="A29" i="9"/>
  <c r="S28" i="9" a="1"/>
  <c r="S28" i="9" s="1"/>
  <c r="A28" i="9"/>
  <c r="S27" i="9" a="1"/>
  <c r="S27" i="9" s="1"/>
  <c r="A27" i="9"/>
  <c r="S26" i="9" a="1"/>
  <c r="S26" i="9" s="1"/>
  <c r="A26" i="9"/>
  <c r="S25" i="9" a="1"/>
  <c r="S25" i="9" s="1"/>
  <c r="A25" i="9"/>
  <c r="S24" i="9" a="1"/>
  <c r="S24" i="9" s="1"/>
  <c r="A24" i="9"/>
  <c r="S23" i="9" a="1"/>
  <c r="S23" i="9" s="1"/>
  <c r="A23" i="9"/>
  <c r="S22" i="9" a="1"/>
  <c r="S22" i="9" s="1"/>
  <c r="A22" i="9"/>
  <c r="S21" i="9" a="1"/>
  <c r="S21" i="9" s="1"/>
  <c r="A21" i="9"/>
  <c r="S20" i="9" a="1"/>
  <c r="S20" i="9" s="1"/>
  <c r="A20" i="9"/>
  <c r="S19" i="9" a="1"/>
  <c r="S19" i="9" s="1"/>
  <c r="A19" i="9"/>
  <c r="S18" i="9" a="1"/>
  <c r="S18" i="9" s="1"/>
  <c r="A18" i="9"/>
  <c r="S17" i="9" a="1"/>
  <c r="S17" i="9" s="1"/>
  <c r="A17" i="9"/>
  <c r="S16" i="9" a="1"/>
  <c r="S16" i="9" s="1"/>
  <c r="A16" i="9"/>
  <c r="S15" i="9" a="1"/>
  <c r="S15" i="9" s="1"/>
  <c r="A15" i="9"/>
  <c r="S14" i="9" a="1"/>
  <c r="S14" i="9" s="1"/>
  <c r="A14" i="9"/>
  <c r="S13" i="9" a="1"/>
  <c r="S13" i="9" s="1"/>
  <c r="A13" i="9"/>
  <c r="S12" i="9" a="1"/>
  <c r="S12" i="9" s="1"/>
  <c r="A12" i="9"/>
  <c r="A11" i="9"/>
  <c r="A10" i="9"/>
  <c r="A9" i="9"/>
  <c r="A8" i="9"/>
  <c r="A7" i="9"/>
  <c r="A6" i="9"/>
  <c r="O39" i="8"/>
  <c r="O41" i="8" s="1"/>
  <c r="Q38" i="8"/>
  <c r="P38" i="8"/>
  <c r="O38" i="8"/>
  <c r="N38" i="8"/>
  <c r="M38" i="8"/>
  <c r="L38" i="8"/>
  <c r="K38" i="8"/>
  <c r="J38" i="8"/>
  <c r="I38" i="8"/>
  <c r="H38" i="8"/>
  <c r="G38" i="8"/>
  <c r="F38" i="8"/>
  <c r="E38" i="8"/>
  <c r="Q36" i="8"/>
  <c r="Q39" i="8" s="1"/>
  <c r="Q40" i="8" s="1"/>
  <c r="P36" i="8"/>
  <c r="O36" i="8"/>
  <c r="N36" i="8"/>
  <c r="M36" i="8"/>
  <c r="L36" i="8"/>
  <c r="K36" i="8"/>
  <c r="J36" i="8"/>
  <c r="I36" i="8"/>
  <c r="I39" i="11" s="1"/>
  <c r="I41" i="11" s="1"/>
  <c r="H36" i="8"/>
  <c r="G36" i="8"/>
  <c r="G39" i="10" s="1"/>
  <c r="G41" i="10" s="1"/>
  <c r="F36" i="8"/>
  <c r="E36" i="8"/>
  <c r="S35" i="8" a="1"/>
  <c r="S35" i="8" s="1"/>
  <c r="A35" i="8"/>
  <c r="S34" i="8" a="1"/>
  <c r="S34" i="8" s="1"/>
  <c r="A34" i="8"/>
  <c r="S33" i="8" a="1"/>
  <c r="S33" i="8" s="1"/>
  <c r="A33" i="8"/>
  <c r="S32" i="8" a="1"/>
  <c r="S32" i="8" s="1"/>
  <c r="A32" i="8"/>
  <c r="S31" i="8" a="1"/>
  <c r="S31" i="8" s="1"/>
  <c r="A31" i="8"/>
  <c r="S30" i="8" a="1"/>
  <c r="S30" i="8" s="1"/>
  <c r="A30" i="8"/>
  <c r="S29" i="8" a="1"/>
  <c r="S29" i="8" s="1"/>
  <c r="A29" i="8"/>
  <c r="S28" i="8" a="1"/>
  <c r="S28" i="8" s="1"/>
  <c r="A28" i="8"/>
  <c r="S27" i="8" a="1"/>
  <c r="S27" i="8" s="1"/>
  <c r="A27" i="8"/>
  <c r="S26" i="8" a="1"/>
  <c r="S26" i="8" s="1"/>
  <c r="A26" i="8"/>
  <c r="S25" i="8" a="1"/>
  <c r="S25" i="8" s="1"/>
  <c r="A25" i="8"/>
  <c r="S24" i="8" a="1"/>
  <c r="S24" i="8" s="1"/>
  <c r="A24" i="8"/>
  <c r="S23" i="8" a="1"/>
  <c r="S23" i="8" s="1"/>
  <c r="A23" i="8"/>
  <c r="S22" i="8" a="1"/>
  <c r="S22" i="8" s="1"/>
  <c r="A22" i="8"/>
  <c r="S21" i="8" a="1"/>
  <c r="S21" i="8" s="1"/>
  <c r="A21" i="8"/>
  <c r="S20" i="8" a="1"/>
  <c r="S20" i="8" s="1"/>
  <c r="A20" i="8"/>
  <c r="S19" i="8" a="1"/>
  <c r="S19" i="8" s="1"/>
  <c r="A19" i="8"/>
  <c r="S18" i="8" a="1"/>
  <c r="S18" i="8" s="1"/>
  <c r="A18" i="8"/>
  <c r="S17" i="8" a="1"/>
  <c r="S17" i="8" s="1"/>
  <c r="A17" i="8"/>
  <c r="S16" i="8" a="1"/>
  <c r="S16" i="8" s="1"/>
  <c r="A16" i="8"/>
  <c r="S15" i="8" a="1"/>
  <c r="S15" i="8" s="1"/>
  <c r="A15" i="8"/>
  <c r="S14" i="8" a="1"/>
  <c r="S14" i="8" s="1"/>
  <c r="A14" i="8"/>
  <c r="S13" i="8" a="1"/>
  <c r="S13" i="8" s="1"/>
  <c r="A13" i="8"/>
  <c r="S12" i="8" a="1"/>
  <c r="S12" i="8" s="1"/>
  <c r="A12" i="8"/>
  <c r="A11" i="8"/>
  <c r="A10" i="8"/>
  <c r="A9" i="8"/>
  <c r="A8" i="8"/>
  <c r="A7" i="8"/>
  <c r="A6" i="8"/>
  <c r="Q39" i="6"/>
  <c r="Q41" i="6" s="1"/>
  <c r="R53" i="6"/>
  <c r="R53" i="7" s="1"/>
  <c r="R53" i="8" s="1"/>
  <c r="R53" i="9" s="1"/>
  <c r="R53" i="10" s="1"/>
  <c r="R53" i="11" s="1"/>
  <c r="R53" i="12" s="1"/>
  <c r="R53" i="13" s="1"/>
  <c r="R53" i="14" s="1"/>
  <c r="R53" i="15" s="1"/>
  <c r="O49" i="6"/>
  <c r="O49" i="7" s="1"/>
  <c r="O49" i="8" s="1"/>
  <c r="O49" i="9" s="1"/>
  <c r="N48" i="6"/>
  <c r="N48" i="7" s="1"/>
  <c r="N48" i="8" s="1"/>
  <c r="N48" i="9" s="1"/>
  <c r="N48" i="10" s="1"/>
  <c r="O47" i="6"/>
  <c r="O47" i="7" s="1"/>
  <c r="O47" i="8" s="1"/>
  <c r="O47" i="9" s="1"/>
  <c r="O47" i="10" s="1"/>
  <c r="O47" i="11" s="1"/>
  <c r="O47" i="12" s="1"/>
  <c r="O47" i="13" s="1"/>
  <c r="O47" i="14" s="1"/>
  <c r="O47" i="15" s="1"/>
  <c r="Q44" i="6"/>
  <c r="Q44" i="7" s="1"/>
  <c r="Q44" i="8" s="1"/>
  <c r="Q44" i="9" s="1"/>
  <c r="Q44" i="10" s="1"/>
  <c r="Q44" i="11" s="1"/>
  <c r="Q38" i="7"/>
  <c r="P38" i="7"/>
  <c r="O38" i="7"/>
  <c r="N38" i="7"/>
  <c r="M38" i="7"/>
  <c r="L38" i="7"/>
  <c r="K38" i="7"/>
  <c r="J38" i="7"/>
  <c r="I38" i="7"/>
  <c r="H38" i="7"/>
  <c r="G38" i="7"/>
  <c r="F38" i="7"/>
  <c r="E38" i="7"/>
  <c r="Q36" i="7"/>
  <c r="P36" i="7"/>
  <c r="P39" i="9" s="1"/>
  <c r="P41" i="9" s="1"/>
  <c r="O36" i="7"/>
  <c r="N36" i="7"/>
  <c r="M36" i="7"/>
  <c r="L36" i="7"/>
  <c r="K36" i="7"/>
  <c r="J36" i="7"/>
  <c r="I36" i="7"/>
  <c r="H36" i="7"/>
  <c r="G36" i="7"/>
  <c r="G39" i="8" s="1"/>
  <c r="G41" i="8" s="1"/>
  <c r="F36" i="7"/>
  <c r="E36" i="7"/>
  <c r="E39" i="7" s="1"/>
  <c r="E40" i="7" s="1"/>
  <c r="Q36" i="6"/>
  <c r="P36" i="6"/>
  <c r="P39" i="14" s="1"/>
  <c r="P41" i="14" s="1"/>
  <c r="O36" i="6"/>
  <c r="O39" i="13" s="1"/>
  <c r="O40" i="13" s="1"/>
  <c r="N36" i="6"/>
  <c r="N39" i="8" s="1"/>
  <c r="N41" i="8" s="1"/>
  <c r="M36" i="6"/>
  <c r="L36" i="6"/>
  <c r="K36" i="6"/>
  <c r="J36" i="6"/>
  <c r="J39" i="11" s="1"/>
  <c r="J41" i="11" s="1"/>
  <c r="I36" i="6"/>
  <c r="I39" i="7" s="1"/>
  <c r="I40" i="7" s="1"/>
  <c r="H36" i="6"/>
  <c r="G36" i="6"/>
  <c r="G39" i="7" s="1"/>
  <c r="G40" i="7" s="1"/>
  <c r="F36" i="6"/>
  <c r="E36" i="6"/>
  <c r="Q38" i="6"/>
  <c r="P38" i="6"/>
  <c r="O38" i="6"/>
  <c r="N38" i="6"/>
  <c r="M38" i="6"/>
  <c r="L38" i="6"/>
  <c r="K38" i="6"/>
  <c r="J38" i="6"/>
  <c r="I38" i="6"/>
  <c r="H38" i="6"/>
  <c r="G38" i="6"/>
  <c r="F38" i="6"/>
  <c r="E38" i="6"/>
  <c r="Q39" i="4"/>
  <c r="Q41" i="4" s="1"/>
  <c r="P39" i="4"/>
  <c r="O39" i="4"/>
  <c r="N39" i="4"/>
  <c r="J39" i="4"/>
  <c r="J41" i="4" s="1"/>
  <c r="G39" i="4"/>
  <c r="G41" i="4" s="1"/>
  <c r="Q36" i="4"/>
  <c r="P36" i="4"/>
  <c r="O36" i="4"/>
  <c r="N36" i="4"/>
  <c r="M36" i="4"/>
  <c r="M39" i="4" s="1"/>
  <c r="M40" i="4" s="1"/>
  <c r="L36" i="4"/>
  <c r="L39" i="4" s="1"/>
  <c r="K36" i="4"/>
  <c r="J36" i="4"/>
  <c r="I36" i="4"/>
  <c r="H36" i="4"/>
  <c r="G36" i="4"/>
  <c r="F36" i="4"/>
  <c r="E36" i="4"/>
  <c r="S35" i="7" a="1"/>
  <c r="S35" i="7" s="1"/>
  <c r="A35" i="7"/>
  <c r="S34" i="7" a="1"/>
  <c r="S34" i="7" s="1"/>
  <c r="A34" i="7"/>
  <c r="S33" i="7" a="1"/>
  <c r="S33" i="7" s="1"/>
  <c r="A33" i="7"/>
  <c r="S32" i="7" a="1"/>
  <c r="S32" i="7" s="1"/>
  <c r="A32" i="7"/>
  <c r="S31" i="7" a="1"/>
  <c r="S31" i="7" s="1"/>
  <c r="A31" i="7"/>
  <c r="S30" i="7" a="1"/>
  <c r="S30" i="7" s="1"/>
  <c r="A30" i="7"/>
  <c r="S29" i="7" a="1"/>
  <c r="S29" i="7" s="1"/>
  <c r="A29" i="7"/>
  <c r="S28" i="7" a="1"/>
  <c r="S28" i="7" s="1"/>
  <c r="A28" i="7"/>
  <c r="S27" i="7" a="1"/>
  <c r="S27" i="7" s="1"/>
  <c r="A27" i="7"/>
  <c r="S26" i="7" a="1"/>
  <c r="S26" i="7" s="1"/>
  <c r="A26" i="7"/>
  <c r="S25" i="7" a="1"/>
  <c r="S25" i="7" s="1"/>
  <c r="A25" i="7"/>
  <c r="S24" i="7" a="1"/>
  <c r="S24" i="7" s="1"/>
  <c r="A24" i="7"/>
  <c r="S23" i="7" a="1"/>
  <c r="S23" i="7" s="1"/>
  <c r="A23" i="7"/>
  <c r="S22" i="7" a="1"/>
  <c r="S22" i="7" s="1"/>
  <c r="A22" i="7"/>
  <c r="S21" i="7" a="1"/>
  <c r="S21" i="7" s="1"/>
  <c r="A21" i="7"/>
  <c r="S20" i="7" a="1"/>
  <c r="S20" i="7" s="1"/>
  <c r="A20" i="7"/>
  <c r="S19" i="7" a="1"/>
  <c r="S19" i="7" s="1"/>
  <c r="A19" i="7"/>
  <c r="S18" i="7" a="1"/>
  <c r="S18" i="7" s="1"/>
  <c r="A18" i="7"/>
  <c r="S17" i="7" a="1"/>
  <c r="S17" i="7" s="1"/>
  <c r="A17" i="7"/>
  <c r="S16" i="7" a="1"/>
  <c r="S16" i="7" s="1"/>
  <c r="A16" i="7"/>
  <c r="S15" i="7" a="1"/>
  <c r="S15" i="7" s="1"/>
  <c r="A15" i="7"/>
  <c r="S14" i="7" a="1"/>
  <c r="S14" i="7" s="1"/>
  <c r="A14" i="7"/>
  <c r="S13" i="7" a="1"/>
  <c r="S13" i="7" s="1"/>
  <c r="A13" i="7"/>
  <c r="S12" i="7" a="1"/>
  <c r="S12" i="7" s="1"/>
  <c r="A12" i="7"/>
  <c r="S11" i="7" a="1"/>
  <c r="S11" i="7" s="1"/>
  <c r="A11" i="7"/>
  <c r="A10" i="7"/>
  <c r="A9" i="7"/>
  <c r="A8" i="7"/>
  <c r="A7" i="7"/>
  <c r="A6" i="7"/>
  <c r="E38" i="4"/>
  <c r="S35" i="4" a="1"/>
  <c r="S35" i="4" s="1"/>
  <c r="S34" i="4" a="1"/>
  <c r="S34" i="4" s="1"/>
  <c r="S33" i="4" a="1"/>
  <c r="S33" i="4" s="1"/>
  <c r="S32" i="4" a="1"/>
  <c r="S32" i="4" s="1"/>
  <c r="S31" i="4" a="1"/>
  <c r="S31" i="4" s="1"/>
  <c r="S30" i="4" a="1"/>
  <c r="S30" i="4" s="1"/>
  <c r="S29" i="4" a="1"/>
  <c r="S29" i="4" s="1"/>
  <c r="S28" i="4" a="1"/>
  <c r="S28" i="4" s="1"/>
  <c r="S27" i="4" a="1"/>
  <c r="S27" i="4" s="1"/>
  <c r="S26" i="4" a="1"/>
  <c r="S26" i="4" s="1"/>
  <c r="S25" i="4" a="1"/>
  <c r="S25" i="4" s="1"/>
  <c r="S35" i="6" a="1"/>
  <c r="S35" i="6" s="1"/>
  <c r="S34" i="6" a="1"/>
  <c r="S34" i="6" s="1"/>
  <c r="S33" i="6" a="1"/>
  <c r="S33" i="6" s="1"/>
  <c r="S32" i="6" a="1"/>
  <c r="S32" i="6" s="1"/>
  <c r="S31" i="6" a="1"/>
  <c r="S31" i="6" s="1"/>
  <c r="S30" i="6" a="1"/>
  <c r="S30" i="6" s="1"/>
  <c r="S29" i="6" a="1"/>
  <c r="S29" i="6" s="1"/>
  <c r="S28" i="6" a="1"/>
  <c r="S28" i="6" s="1"/>
  <c r="S27" i="6" a="1"/>
  <c r="S27" i="6" s="1"/>
  <c r="S26" i="6" a="1"/>
  <c r="S26" i="6" s="1"/>
  <c r="S25" i="6" a="1"/>
  <c r="S25" i="6" s="1"/>
  <c r="S24" i="6" a="1"/>
  <c r="S24" i="6" s="1"/>
  <c r="S23" i="6" a="1"/>
  <c r="S23" i="6" s="1"/>
  <c r="S22" i="6" a="1"/>
  <c r="S22" i="6" s="1"/>
  <c r="S21" i="6" a="1"/>
  <c r="S21" i="6" s="1"/>
  <c r="S20" i="6" a="1"/>
  <c r="S20" i="6" s="1"/>
  <c r="S19" i="6" a="1"/>
  <c r="S19" i="6" s="1"/>
  <c r="S18" i="6" a="1"/>
  <c r="S18" i="6" s="1"/>
  <c r="S17" i="6" a="1"/>
  <c r="S17" i="6" s="1"/>
  <c r="S16" i="6" a="1"/>
  <c r="S16" i="6" s="1"/>
  <c r="S15" i="6" a="1"/>
  <c r="S15" i="6" s="1"/>
  <c r="S14" i="6" a="1"/>
  <c r="S14" i="6" s="1"/>
  <c r="S13" i="6" a="1"/>
  <c r="S13" i="6" s="1"/>
  <c r="S12" i="6" a="1"/>
  <c r="S12" i="6" s="1"/>
  <c r="S11" i="6" a="1"/>
  <c r="S11" i="6" s="1"/>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6" i="6"/>
  <c r="R51" i="4"/>
  <c r="R51" i="6" s="1"/>
  <c r="R51" i="7" s="1"/>
  <c r="R51" i="8" s="1"/>
  <c r="R51" i="9" s="1"/>
  <c r="R51" i="10" s="1"/>
  <c r="R51" i="11" s="1"/>
  <c r="R51" i="12" s="1"/>
  <c r="R51" i="13" s="1"/>
  <c r="R51" i="14" s="1"/>
  <c r="R51" i="15" s="1"/>
  <c r="F38" i="4"/>
  <c r="G38" i="4"/>
  <c r="H38" i="4"/>
  <c r="I38" i="4"/>
  <c r="J38" i="4"/>
  <c r="K38" i="4"/>
  <c r="L38" i="4"/>
  <c r="M38" i="4"/>
  <c r="N38" i="4"/>
  <c r="O38" i="4"/>
  <c r="P38" i="4"/>
  <c r="Q38" i="4"/>
  <c r="S97" i="1" a="1"/>
  <c r="S97" i="1" s="1"/>
  <c r="A97" i="1"/>
  <c r="S96" i="1" a="1"/>
  <c r="S96" i="1" s="1"/>
  <c r="A96" i="1"/>
  <c r="S95" i="1" a="1"/>
  <c r="S95" i="1" s="1"/>
  <c r="A95" i="1"/>
  <c r="S94" i="1" a="1"/>
  <c r="S94" i="1" s="1"/>
  <c r="A94" i="1"/>
  <c r="S93" i="1" a="1"/>
  <c r="S93" i="1" s="1"/>
  <c r="A93" i="1"/>
  <c r="S92" i="1" a="1"/>
  <c r="S92" i="1" s="1"/>
  <c r="A92" i="1"/>
  <c r="S91" i="1" a="1"/>
  <c r="S91" i="1" s="1"/>
  <c r="A91" i="1"/>
  <c r="S104" i="1" a="1"/>
  <c r="S104" i="1" s="1"/>
  <c r="A104" i="1"/>
  <c r="S103" i="1" a="1"/>
  <c r="S103" i="1" s="1"/>
  <c r="A103" i="1"/>
  <c r="S102" i="1" a="1"/>
  <c r="S102" i="1" s="1"/>
  <c r="A102" i="1"/>
  <c r="S101" i="1" a="1"/>
  <c r="S101" i="1" s="1"/>
  <c r="A101" i="1"/>
  <c r="S100" i="1" a="1"/>
  <c r="S100" i="1" s="1"/>
  <c r="A100" i="1"/>
  <c r="S99" i="1" a="1"/>
  <c r="S99" i="1" s="1"/>
  <c r="A99" i="1"/>
  <c r="S98" i="1" a="1"/>
  <c r="S98" i="1" s="1"/>
  <c r="A98" i="1"/>
  <c r="S90" i="1" a="1"/>
  <c r="S90" i="1" s="1"/>
  <c r="A90" i="1"/>
  <c r="S89" i="1" a="1"/>
  <c r="S89" i="1" s="1"/>
  <c r="A89" i="1"/>
  <c r="S88" i="1" a="1"/>
  <c r="S88" i="1" s="1"/>
  <c r="A88" i="1"/>
  <c r="S87" i="1" a="1"/>
  <c r="S87" i="1" s="1"/>
  <c r="A87" i="1"/>
  <c r="S86" i="1" a="1"/>
  <c r="S86" i="1" s="1"/>
  <c r="A86" i="1"/>
  <c r="S85" i="1" a="1"/>
  <c r="S85" i="1" s="1"/>
  <c r="A85" i="1"/>
  <c r="S84" i="1" a="1"/>
  <c r="S84" i="1" s="1"/>
  <c r="A84" i="1"/>
  <c r="S83" i="1" a="1"/>
  <c r="S83" i="1" s="1"/>
  <c r="A83" i="1"/>
  <c r="S82" i="1" a="1"/>
  <c r="S82" i="1" s="1"/>
  <c r="A82" i="1"/>
  <c r="S81" i="1" a="1"/>
  <c r="S81" i="1" s="1"/>
  <c r="A81" i="1"/>
  <c r="S80" i="1" a="1"/>
  <c r="S80" i="1" s="1"/>
  <c r="A80" i="1"/>
  <c r="S79" i="1" a="1"/>
  <c r="S79" i="1" s="1"/>
  <c r="A79" i="1"/>
  <c r="S78" i="1" a="1"/>
  <c r="S78" i="1" s="1"/>
  <c r="A78" i="1"/>
  <c r="S77" i="1" a="1"/>
  <c r="S77" i="1" s="1"/>
  <c r="A77" i="1"/>
  <c r="S76" i="1" a="1"/>
  <c r="S76" i="1" s="1"/>
  <c r="A76" i="1"/>
  <c r="S75" i="1" a="1"/>
  <c r="S75" i="1" s="1"/>
  <c r="A75" i="1"/>
  <c r="S74" i="1" a="1"/>
  <c r="S74" i="1" s="1"/>
  <c r="A74" i="1"/>
  <c r="S73" i="1" a="1"/>
  <c r="S73" i="1" s="1"/>
  <c r="A73" i="1"/>
  <c r="S72" i="1" a="1"/>
  <c r="S72" i="1" s="1"/>
  <c r="A72" i="1"/>
  <c r="S71" i="1" a="1"/>
  <c r="S71" i="1" s="1"/>
  <c r="A71" i="1"/>
  <c r="S70" i="1" a="1"/>
  <c r="S70" i="1" s="1"/>
  <c r="A70" i="1"/>
  <c r="S69" i="1" a="1"/>
  <c r="S69" i="1" s="1"/>
  <c r="A69" i="1"/>
  <c r="S68" i="1" a="1"/>
  <c r="S68" i="1" s="1"/>
  <c r="A68" i="1"/>
  <c r="S67" i="1" a="1"/>
  <c r="S67" i="1" s="1"/>
  <c r="A67" i="1"/>
  <c r="S65" i="1" a="1"/>
  <c r="S65" i="1" s="1"/>
  <c r="A65" i="1"/>
  <c r="S64" i="1" a="1"/>
  <c r="S64" i="1" s="1"/>
  <c r="A64" i="1"/>
  <c r="S63" i="1" a="1"/>
  <c r="S63" i="1" s="1"/>
  <c r="A63" i="1"/>
  <c r="S62" i="1" a="1"/>
  <c r="S62" i="1" s="1"/>
  <c r="A62" i="1"/>
  <c r="S61" i="1" a="1"/>
  <c r="S61" i="1" s="1"/>
  <c r="A61" i="1"/>
  <c r="S60" i="1" a="1"/>
  <c r="S60" i="1" s="1"/>
  <c r="A60" i="1"/>
  <c r="S59" i="1" a="1"/>
  <c r="S59" i="1" s="1"/>
  <c r="A59" i="1"/>
  <c r="S58" i="1" a="1"/>
  <c r="S58" i="1" s="1"/>
  <c r="A58" i="1"/>
  <c r="S57" i="1" a="1"/>
  <c r="S57" i="1" s="1"/>
  <c r="A57" i="1"/>
  <c r="S56" i="1" a="1"/>
  <c r="S56" i="1" s="1"/>
  <c r="A56" i="1"/>
  <c r="S55" i="1" a="1"/>
  <c r="S55" i="1" s="1"/>
  <c r="A55" i="1"/>
  <c r="S54" i="1" a="1"/>
  <c r="S54" i="1" s="1"/>
  <c r="A54" i="1"/>
  <c r="S53" i="1" a="1"/>
  <c r="S53" i="1" s="1"/>
  <c r="A53" i="1"/>
  <c r="S52" i="1" a="1"/>
  <c r="S52" i="1" s="1"/>
  <c r="A52" i="1"/>
  <c r="S51" i="1" a="1"/>
  <c r="S51" i="1" s="1"/>
  <c r="A51" i="1"/>
  <c r="S50" i="1" a="1"/>
  <c r="S50" i="1" s="1"/>
  <c r="A50" i="1"/>
  <c r="S49" i="1" a="1"/>
  <c r="S49" i="1" s="1"/>
  <c r="A49" i="1"/>
  <c r="S40" i="1" a="1"/>
  <c r="S40" i="1" s="1"/>
  <c r="A40" i="1"/>
  <c r="S39" i="1" a="1"/>
  <c r="S39" i="1" s="1"/>
  <c r="A39" i="1"/>
  <c r="S38" i="1" a="1"/>
  <c r="S38" i="1" s="1"/>
  <c r="A38" i="1"/>
  <c r="S37" i="1" a="1"/>
  <c r="S37" i="1" s="1"/>
  <c r="A37" i="1"/>
  <c r="S36" i="1" a="1"/>
  <c r="S36" i="1" s="1"/>
  <c r="A36" i="1"/>
  <c r="S35" i="1" a="1"/>
  <c r="S35" i="1" s="1"/>
  <c r="A35" i="1"/>
  <c r="S34" i="1" a="1"/>
  <c r="S34" i="1" s="1"/>
  <c r="A34" i="1"/>
  <c r="S33" i="1" a="1"/>
  <c r="S33" i="1" s="1"/>
  <c r="A33" i="1"/>
  <c r="S32" i="1" a="1"/>
  <c r="S32" i="1" s="1"/>
  <c r="A32" i="1"/>
  <c r="S66" i="1" a="1"/>
  <c r="S66" i="1" s="1"/>
  <c r="A66" i="1"/>
  <c r="S48" i="1" a="1"/>
  <c r="S48" i="1" s="1"/>
  <c r="A48" i="1"/>
  <c r="S47" i="1" a="1"/>
  <c r="S47" i="1" s="1"/>
  <c r="A47" i="1"/>
  <c r="S46" i="1" a="1"/>
  <c r="S46" i="1" s="1"/>
  <c r="A46" i="1"/>
  <c r="S45" i="1" a="1"/>
  <c r="S45" i="1" s="1"/>
  <c r="A45" i="1"/>
  <c r="R53" i="5"/>
  <c r="S53" i="5" s="1"/>
  <c r="Q53" i="5"/>
  <c r="P53" i="5"/>
  <c r="O53" i="5"/>
  <c r="N53" i="5"/>
  <c r="R52" i="5"/>
  <c r="Q52" i="5"/>
  <c r="P52" i="5"/>
  <c r="O52" i="5"/>
  <c r="N52" i="5"/>
  <c r="S52" i="5" s="1"/>
  <c r="R51" i="5"/>
  <c r="Q51" i="5"/>
  <c r="P51" i="5"/>
  <c r="O51" i="5"/>
  <c r="N51" i="5"/>
  <c r="S51" i="5" s="1"/>
  <c r="R50" i="5"/>
  <c r="Q50" i="5"/>
  <c r="P50" i="5"/>
  <c r="O50" i="5"/>
  <c r="N50" i="5"/>
  <c r="S50" i="5" s="1"/>
  <c r="R49" i="5"/>
  <c r="S49" i="5" s="1"/>
  <c r="Q49" i="5"/>
  <c r="P49" i="5"/>
  <c r="O49" i="5"/>
  <c r="N49" i="5"/>
  <c r="R48" i="5"/>
  <c r="Q48" i="5"/>
  <c r="P48" i="5"/>
  <c r="O48" i="5"/>
  <c r="N48" i="5"/>
  <c r="S48" i="5" s="1"/>
  <c r="R47" i="5"/>
  <c r="Q47" i="5"/>
  <c r="P47" i="5"/>
  <c r="O47" i="5"/>
  <c r="N47" i="5"/>
  <c r="S47" i="5" s="1"/>
  <c r="R46" i="5"/>
  <c r="Q46" i="5"/>
  <c r="P46" i="5"/>
  <c r="O46" i="5"/>
  <c r="N46" i="5"/>
  <c r="S46" i="5" s="1"/>
  <c r="R45" i="5"/>
  <c r="S45" i="5" s="1"/>
  <c r="Q45" i="5"/>
  <c r="P45" i="5"/>
  <c r="O45" i="5"/>
  <c r="N45" i="5"/>
  <c r="R44" i="5"/>
  <c r="R54" i="5" s="1"/>
  <c r="Q44" i="5"/>
  <c r="Q54" i="5" s="1"/>
  <c r="P44" i="5"/>
  <c r="P54" i="5" s="1"/>
  <c r="O44" i="5"/>
  <c r="O54" i="5" s="1"/>
  <c r="N44" i="5"/>
  <c r="S44" i="5" s="1"/>
  <c r="O41" i="5"/>
  <c r="N41" i="5"/>
  <c r="M41" i="5"/>
  <c r="L41" i="5"/>
  <c r="G41" i="5"/>
  <c r="F41" i="5"/>
  <c r="E41" i="5"/>
  <c r="Q40" i="5"/>
  <c r="O40" i="5"/>
  <c r="M40" i="5"/>
  <c r="K40" i="5"/>
  <c r="J40" i="5"/>
  <c r="I40" i="5"/>
  <c r="G40" i="5"/>
  <c r="E40" i="5"/>
  <c r="Q37" i="5"/>
  <c r="Q41" i="5" s="1"/>
  <c r="P37" i="5"/>
  <c r="P40" i="5" s="1"/>
  <c r="O37" i="5"/>
  <c r="N37" i="5"/>
  <c r="N40" i="5" s="1"/>
  <c r="M37" i="5"/>
  <c r="L37" i="5"/>
  <c r="L40" i="5" s="1"/>
  <c r="K37" i="5"/>
  <c r="K41" i="5" s="1"/>
  <c r="J37" i="5"/>
  <c r="J41" i="5" s="1"/>
  <c r="I37" i="5"/>
  <c r="I41" i="5" s="1"/>
  <c r="H37" i="5"/>
  <c r="H40" i="5" s="1"/>
  <c r="G37" i="5"/>
  <c r="F37" i="5"/>
  <c r="F40" i="5" s="1"/>
  <c r="E37" i="5"/>
  <c r="S36" i="5" a="1"/>
  <c r="S36" i="5" s="1"/>
  <c r="A36" i="5"/>
  <c r="S35" i="5" a="1"/>
  <c r="S35" i="5" s="1"/>
  <c r="A35" i="5"/>
  <c r="S34" i="5" a="1"/>
  <c r="S34" i="5" s="1"/>
  <c r="A34" i="5"/>
  <c r="S33" i="5" a="1"/>
  <c r="S33" i="5" s="1"/>
  <c r="A33" i="5"/>
  <c r="S32" i="5" a="1"/>
  <c r="S32" i="5" s="1"/>
  <c r="A32" i="5"/>
  <c r="S31" i="5" a="1"/>
  <c r="S31" i="5" s="1"/>
  <c r="A31" i="5"/>
  <c r="A30" i="5"/>
  <c r="A29" i="5"/>
  <c r="A28" i="5"/>
  <c r="A27" i="5"/>
  <c r="A26" i="5"/>
  <c r="A25" i="5"/>
  <c r="A24" i="5"/>
  <c r="A23" i="5"/>
  <c r="A22" i="5"/>
  <c r="A21" i="5"/>
  <c r="A20" i="5"/>
  <c r="A19" i="5"/>
  <c r="A18" i="5"/>
  <c r="A17" i="5"/>
  <c r="A16" i="5"/>
  <c r="A15" i="5"/>
  <c r="A14" i="5"/>
  <c r="A13" i="5"/>
  <c r="A12" i="5"/>
  <c r="A11" i="5"/>
  <c r="A10" i="5"/>
  <c r="A9" i="5"/>
  <c r="A8" i="5"/>
  <c r="A7" i="5"/>
  <c r="A6" i="5"/>
  <c r="S35" i="3" a="1"/>
  <c r="S35" i="3" s="1"/>
  <c r="S34" i="3" a="1"/>
  <c r="S34" i="3" s="1"/>
  <c r="S33" i="3" a="1"/>
  <c r="S33" i="3" s="1"/>
  <c r="S32" i="3" a="1"/>
  <c r="S32" i="3" s="1"/>
  <c r="S31" i="3" a="1"/>
  <c r="S31" i="3" s="1"/>
  <c r="S31" i="1" a="1"/>
  <c r="S31" i="1" s="1"/>
  <c r="S41" i="1" a="1"/>
  <c r="S41" i="1" s="1"/>
  <c r="S42" i="1" a="1"/>
  <c r="S42" i="1" s="1"/>
  <c r="S43" i="1" a="1"/>
  <c r="S43" i="1" s="1"/>
  <c r="S44" i="1" a="1"/>
  <c r="S44" i="1" s="1"/>
  <c r="S105" i="1" a="1"/>
  <c r="S105" i="1" s="1"/>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R53" i="3"/>
  <c r="R53" i="4" s="1"/>
  <c r="Q53" i="3"/>
  <c r="Q53" i="4" s="1"/>
  <c r="Q53" i="6" s="1"/>
  <c r="Q53" i="7" s="1"/>
  <c r="Q53" i="8" s="1"/>
  <c r="Q53" i="9" s="1"/>
  <c r="Q53" i="10" s="1"/>
  <c r="Q53" i="11" s="1"/>
  <c r="Q53" i="12" s="1"/>
  <c r="Q53" i="13" s="1"/>
  <c r="Q53" i="14" s="1"/>
  <c r="Q53" i="15" s="1"/>
  <c r="P53" i="3"/>
  <c r="P53" i="4" s="1"/>
  <c r="P53" i="6" s="1"/>
  <c r="P53" i="7" s="1"/>
  <c r="P53" i="8" s="1"/>
  <c r="P53" i="9" s="1"/>
  <c r="P53" i="10" s="1"/>
  <c r="P53" i="11" s="1"/>
  <c r="P53" i="12" s="1"/>
  <c r="P53" i="13" s="1"/>
  <c r="P53" i="14" s="1"/>
  <c r="P53" i="15" s="1"/>
  <c r="O53" i="3"/>
  <c r="O53" i="4" s="1"/>
  <c r="O53" i="6" s="1"/>
  <c r="O53" i="7" s="1"/>
  <c r="O53" i="8" s="1"/>
  <c r="O53" i="9" s="1"/>
  <c r="O53" i="10" s="1"/>
  <c r="O53" i="11" s="1"/>
  <c r="O53" i="12" s="1"/>
  <c r="N53" i="3"/>
  <c r="R52" i="3"/>
  <c r="R52" i="4" s="1"/>
  <c r="R52" i="6" s="1"/>
  <c r="R52" i="7" s="1"/>
  <c r="R52" i="8" s="1"/>
  <c r="R52" i="9" s="1"/>
  <c r="R52" i="10" s="1"/>
  <c r="R52" i="11" s="1"/>
  <c r="R52" i="12" s="1"/>
  <c r="R52" i="13" s="1"/>
  <c r="R52" i="14" s="1"/>
  <c r="R52" i="15" s="1"/>
  <c r="Q52" i="3"/>
  <c r="Q52" i="4" s="1"/>
  <c r="Q52" i="6" s="1"/>
  <c r="Q52" i="7" s="1"/>
  <c r="Q52" i="8" s="1"/>
  <c r="Q52" i="9" s="1"/>
  <c r="Q52" i="10" s="1"/>
  <c r="Q52" i="11" s="1"/>
  <c r="Q52" i="12" s="1"/>
  <c r="Q52" i="13" s="1"/>
  <c r="Q52" i="14" s="1"/>
  <c r="Q52" i="15" s="1"/>
  <c r="P52" i="3"/>
  <c r="P52" i="4" s="1"/>
  <c r="P52" i="6" s="1"/>
  <c r="P52" i="7" s="1"/>
  <c r="P52" i="8" s="1"/>
  <c r="P52" i="9" s="1"/>
  <c r="O52" i="3"/>
  <c r="N52" i="3"/>
  <c r="R51" i="3"/>
  <c r="Q51" i="3"/>
  <c r="Q51" i="4" s="1"/>
  <c r="Q51" i="6" s="1"/>
  <c r="Q51" i="7" s="1"/>
  <c r="Q51" i="8" s="1"/>
  <c r="Q51" i="9" s="1"/>
  <c r="Q51" i="10" s="1"/>
  <c r="Q51" i="11" s="1"/>
  <c r="Q51" i="12" s="1"/>
  <c r="Q51" i="13" s="1"/>
  <c r="Q51" i="14" s="1"/>
  <c r="Q51" i="15" s="1"/>
  <c r="P51" i="3"/>
  <c r="P51" i="4" s="1"/>
  <c r="P51" i="6" s="1"/>
  <c r="P51" i="7" s="1"/>
  <c r="P51" i="8" s="1"/>
  <c r="P51" i="9" s="1"/>
  <c r="P51" i="10" s="1"/>
  <c r="P51" i="11" s="1"/>
  <c r="P51" i="12" s="1"/>
  <c r="P51" i="13" s="1"/>
  <c r="P51" i="14" s="1"/>
  <c r="P51" i="15" s="1"/>
  <c r="O51" i="3"/>
  <c r="O51" i="4" s="1"/>
  <c r="O51" i="6" s="1"/>
  <c r="O51" i="7" s="1"/>
  <c r="O51" i="8" s="1"/>
  <c r="O51" i="9" s="1"/>
  <c r="N51" i="3"/>
  <c r="R50" i="3"/>
  <c r="R50" i="4" s="1"/>
  <c r="R50" i="6" s="1"/>
  <c r="R50" i="7" s="1"/>
  <c r="R50" i="8" s="1"/>
  <c r="R50" i="9" s="1"/>
  <c r="Q50" i="3"/>
  <c r="P50" i="3"/>
  <c r="O50" i="3"/>
  <c r="N50" i="3"/>
  <c r="R49" i="3"/>
  <c r="R49" i="4" s="1"/>
  <c r="R49" i="6" s="1"/>
  <c r="R49" i="7" s="1"/>
  <c r="R49" i="8" s="1"/>
  <c r="R49" i="9" s="1"/>
  <c r="R49" i="10" s="1"/>
  <c r="R49" i="11" s="1"/>
  <c r="R49" i="12" s="1"/>
  <c r="R49" i="13" s="1"/>
  <c r="R49" i="14" s="1"/>
  <c r="R49" i="15" s="1"/>
  <c r="Q49" i="3"/>
  <c r="Q49" i="4" s="1"/>
  <c r="Q49" i="6" s="1"/>
  <c r="Q49" i="7" s="1"/>
  <c r="Q49" i="8" s="1"/>
  <c r="Q49" i="9" s="1"/>
  <c r="Q49" i="10" s="1"/>
  <c r="Q49" i="11" s="1"/>
  <c r="Q49" i="12" s="1"/>
  <c r="Q49" i="13" s="1"/>
  <c r="Q49" i="14" s="1"/>
  <c r="Q49" i="15" s="1"/>
  <c r="P49" i="3"/>
  <c r="P49" i="4" s="1"/>
  <c r="P49" i="6" s="1"/>
  <c r="P49" i="7" s="1"/>
  <c r="P49" i="8" s="1"/>
  <c r="P49" i="9" s="1"/>
  <c r="P49" i="10" s="1"/>
  <c r="P49" i="11" s="1"/>
  <c r="P49" i="12" s="1"/>
  <c r="O49" i="3"/>
  <c r="O49" i="4" s="1"/>
  <c r="N49" i="3"/>
  <c r="R48" i="3"/>
  <c r="R48" i="4" s="1"/>
  <c r="R48" i="6" s="1"/>
  <c r="R48" i="7" s="1"/>
  <c r="R48" i="8" s="1"/>
  <c r="R48" i="9" s="1"/>
  <c r="R48" i="10" s="1"/>
  <c r="R48" i="11" s="1"/>
  <c r="R48" i="12" s="1"/>
  <c r="R48" i="13" s="1"/>
  <c r="R48" i="14" s="1"/>
  <c r="R48" i="15" s="1"/>
  <c r="Q48" i="3"/>
  <c r="Q48" i="4" s="1"/>
  <c r="Q48" i="6" s="1"/>
  <c r="Q48" i="7" s="1"/>
  <c r="Q48" i="8" s="1"/>
  <c r="Q48" i="9" s="1"/>
  <c r="Q48" i="10" s="1"/>
  <c r="Q48" i="11" s="1"/>
  <c r="Q48" i="12" s="1"/>
  <c r="Q48" i="13" s="1"/>
  <c r="Q48" i="14" s="1"/>
  <c r="Q48" i="15" s="1"/>
  <c r="P48" i="3"/>
  <c r="P48" i="4" s="1"/>
  <c r="P48" i="6" s="1"/>
  <c r="P48" i="7" s="1"/>
  <c r="P48" i="8" s="1"/>
  <c r="P48" i="9" s="1"/>
  <c r="P48" i="10" s="1"/>
  <c r="P48" i="11" s="1"/>
  <c r="P48" i="12" s="1"/>
  <c r="P48" i="13" s="1"/>
  <c r="P48" i="14" s="1"/>
  <c r="P48" i="15" s="1"/>
  <c r="O48" i="3"/>
  <c r="O48" i="4" s="1"/>
  <c r="O48" i="6" s="1"/>
  <c r="O48" i="7" s="1"/>
  <c r="O48" i="8" s="1"/>
  <c r="O48" i="9" s="1"/>
  <c r="O48" i="10" s="1"/>
  <c r="O48" i="11" s="1"/>
  <c r="O48" i="12" s="1"/>
  <c r="O48" i="13" s="1"/>
  <c r="O48" i="14" s="1"/>
  <c r="O48" i="15" s="1"/>
  <c r="N48" i="3"/>
  <c r="N48" i="4" s="1"/>
  <c r="R47" i="3"/>
  <c r="R47" i="4" s="1"/>
  <c r="R47" i="6" s="1"/>
  <c r="R47" i="7" s="1"/>
  <c r="R47" i="8" s="1"/>
  <c r="R47" i="9" s="1"/>
  <c r="R47" i="10" s="1"/>
  <c r="R47" i="11" s="1"/>
  <c r="Q47" i="3"/>
  <c r="Q47" i="4" s="1"/>
  <c r="Q47" i="6" s="1"/>
  <c r="Q47" i="7" s="1"/>
  <c r="Q47" i="8" s="1"/>
  <c r="Q47" i="9" s="1"/>
  <c r="P47" i="3"/>
  <c r="O47" i="3"/>
  <c r="O47" i="4" s="1"/>
  <c r="N47" i="3"/>
  <c r="N47" i="4" s="1"/>
  <c r="N47" i="6" s="1"/>
  <c r="N47" i="7" s="1"/>
  <c r="N47" i="8" s="1"/>
  <c r="N47" i="9" s="1"/>
  <c r="N47" i="10" s="1"/>
  <c r="N47" i="11" s="1"/>
  <c r="N47" i="12" s="1"/>
  <c r="N47" i="13" s="1"/>
  <c r="N47" i="14" s="1"/>
  <c r="N47" i="15" s="1"/>
  <c r="R46" i="3"/>
  <c r="R46" i="4" s="1"/>
  <c r="R46" i="6" s="1"/>
  <c r="R46" i="7" s="1"/>
  <c r="R46" i="8" s="1"/>
  <c r="R46" i="9" s="1"/>
  <c r="R46" i="10" s="1"/>
  <c r="R46" i="11" s="1"/>
  <c r="R46" i="12" s="1"/>
  <c r="R46" i="13" s="1"/>
  <c r="R46" i="14" s="1"/>
  <c r="R46" i="15" s="1"/>
  <c r="Q46" i="3"/>
  <c r="Q46" i="4" s="1"/>
  <c r="Q46" i="6" s="1"/>
  <c r="Q46" i="7" s="1"/>
  <c r="Q46" i="8" s="1"/>
  <c r="Q46" i="9" s="1"/>
  <c r="Q46" i="10" s="1"/>
  <c r="Q46" i="11" s="1"/>
  <c r="Q46" i="12" s="1"/>
  <c r="Q46" i="13" s="1"/>
  <c r="Q46" i="14" s="1"/>
  <c r="P46" i="3"/>
  <c r="P46" i="4" s="1"/>
  <c r="P46" i="6" s="1"/>
  <c r="P46" i="7" s="1"/>
  <c r="P46" i="8" s="1"/>
  <c r="P46" i="9" s="1"/>
  <c r="P46" i="10" s="1"/>
  <c r="P46" i="11" s="1"/>
  <c r="P46" i="12" s="1"/>
  <c r="P46" i="13" s="1"/>
  <c r="P46" i="14" s="1"/>
  <c r="P46" i="15" s="1"/>
  <c r="O46" i="3"/>
  <c r="O46" i="4" s="1"/>
  <c r="O46" i="6" s="1"/>
  <c r="O46" i="7" s="1"/>
  <c r="O46" i="8" s="1"/>
  <c r="O46" i="9" s="1"/>
  <c r="O46" i="10" s="1"/>
  <c r="O46" i="11" s="1"/>
  <c r="N46" i="3"/>
  <c r="N46" i="4" s="1"/>
  <c r="N46" i="6" s="1"/>
  <c r="N46" i="7" s="1"/>
  <c r="N46" i="8" s="1"/>
  <c r="R45" i="3"/>
  <c r="Q45" i="3"/>
  <c r="Q45" i="4" s="1"/>
  <c r="Q45" i="6" s="1"/>
  <c r="Q45" i="7" s="1"/>
  <c r="Q45" i="8" s="1"/>
  <c r="Q45" i="9" s="1"/>
  <c r="Q45" i="10" s="1"/>
  <c r="Q45" i="11" s="1"/>
  <c r="Q45" i="12" s="1"/>
  <c r="Q45" i="13" s="1"/>
  <c r="Q45" i="14" s="1"/>
  <c r="Q45" i="15" s="1"/>
  <c r="P45" i="3"/>
  <c r="P45" i="4" s="1"/>
  <c r="P45" i="6" s="1"/>
  <c r="P45" i="7" s="1"/>
  <c r="P45" i="8" s="1"/>
  <c r="P45" i="9" s="1"/>
  <c r="P45" i="10" s="1"/>
  <c r="P45" i="11" s="1"/>
  <c r="P45" i="12" s="1"/>
  <c r="P45" i="13" s="1"/>
  <c r="P45" i="14" s="1"/>
  <c r="P45" i="15" s="1"/>
  <c r="O45" i="3"/>
  <c r="O45" i="4" s="1"/>
  <c r="O45" i="6" s="1"/>
  <c r="O45" i="7" s="1"/>
  <c r="O45" i="8" s="1"/>
  <c r="O45" i="9" s="1"/>
  <c r="O45" i="10" s="1"/>
  <c r="O45" i="11" s="1"/>
  <c r="O45" i="12" s="1"/>
  <c r="N45" i="3"/>
  <c r="N45" i="4" s="1"/>
  <c r="N45" i="6" s="1"/>
  <c r="N45" i="7" s="1"/>
  <c r="N45" i="8" s="1"/>
  <c r="N45" i="9" s="1"/>
  <c r="R44" i="3"/>
  <c r="R44" i="4" s="1"/>
  <c r="R44" i="6" s="1"/>
  <c r="R44" i="7" s="1"/>
  <c r="R44" i="8" s="1"/>
  <c r="Q44" i="3"/>
  <c r="Q44" i="4" s="1"/>
  <c r="P44" i="3"/>
  <c r="P44" i="4" s="1"/>
  <c r="P44" i="6" s="1"/>
  <c r="P44" i="7" s="1"/>
  <c r="P44" i="8" s="1"/>
  <c r="P44" i="9" s="1"/>
  <c r="P44" i="10" s="1"/>
  <c r="O44" i="3"/>
  <c r="N44" i="3"/>
  <c r="N44" i="4" s="1"/>
  <c r="N44" i="6" s="1"/>
  <c r="N44" i="7" s="1"/>
  <c r="N44" i="8" s="1"/>
  <c r="Q36" i="3"/>
  <c r="Q39" i="7" s="1"/>
  <c r="Q40" i="7" s="1"/>
  <c r="P36" i="3"/>
  <c r="O36" i="3"/>
  <c r="N36" i="3"/>
  <c r="M36" i="3"/>
  <c r="L36" i="3"/>
  <c r="K36" i="3"/>
  <c r="J36" i="3"/>
  <c r="J39" i="7" s="1"/>
  <c r="I36" i="3"/>
  <c r="I39" i="4" s="1"/>
  <c r="H36" i="3"/>
  <c r="G36" i="3"/>
  <c r="F36" i="3"/>
  <c r="E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31" i="1"/>
  <c r="A41" i="1"/>
  <c r="A42" i="1"/>
  <c r="A43" i="1"/>
  <c r="A44" i="1"/>
  <c r="A105" i="1"/>
  <c r="A7" i="1"/>
  <c r="A8" i="1"/>
  <c r="A9" i="1"/>
  <c r="A10" i="1"/>
  <c r="A11" i="1"/>
  <c r="A12" i="1"/>
  <c r="A13" i="1"/>
  <c r="A14" i="1"/>
  <c r="A15" i="1"/>
  <c r="A16" i="1"/>
  <c r="A17" i="1"/>
  <c r="A18" i="1"/>
  <c r="A19" i="1"/>
  <c r="A20" i="1"/>
  <c r="A21" i="1"/>
  <c r="A22" i="1"/>
  <c r="A23" i="1"/>
  <c r="A24" i="1"/>
  <c r="A25" i="1"/>
  <c r="A26" i="1"/>
  <c r="A27" i="1"/>
  <c r="A28" i="1"/>
  <c r="A29" i="1"/>
  <c r="A30" i="1"/>
  <c r="A6" i="1"/>
  <c r="O122" i="1"/>
  <c r="P122" i="1"/>
  <c r="Q122" i="1"/>
  <c r="R122" i="1"/>
  <c r="N122" i="1"/>
  <c r="O121" i="1"/>
  <c r="P121" i="1"/>
  <c r="Q121" i="1"/>
  <c r="R121" i="1"/>
  <c r="N121" i="1"/>
  <c r="O120" i="1"/>
  <c r="P120" i="1"/>
  <c r="Q120" i="1"/>
  <c r="R120" i="1"/>
  <c r="N120" i="1"/>
  <c r="O119" i="1"/>
  <c r="P119" i="1"/>
  <c r="Q119" i="1"/>
  <c r="R119" i="1"/>
  <c r="N119" i="1"/>
  <c r="O118" i="1"/>
  <c r="P118" i="1"/>
  <c r="Q118" i="1"/>
  <c r="R118" i="1"/>
  <c r="N118" i="1"/>
  <c r="O117" i="1"/>
  <c r="P117" i="1"/>
  <c r="Q117" i="1"/>
  <c r="R117" i="1"/>
  <c r="N117" i="1"/>
  <c r="O116" i="1"/>
  <c r="P116" i="1"/>
  <c r="Q116" i="1"/>
  <c r="R116" i="1"/>
  <c r="N116" i="1"/>
  <c r="O115" i="1"/>
  <c r="P115" i="1"/>
  <c r="Q115" i="1"/>
  <c r="R115" i="1"/>
  <c r="N115" i="1"/>
  <c r="O114" i="1"/>
  <c r="P114" i="1"/>
  <c r="Q114" i="1"/>
  <c r="R114" i="1"/>
  <c r="N114" i="1"/>
  <c r="O113" i="1"/>
  <c r="P113" i="1"/>
  <c r="Q113" i="1"/>
  <c r="R113" i="1"/>
  <c r="N113" i="1"/>
  <c r="Q106" i="1"/>
  <c r="Q110" i="1" s="1"/>
  <c r="P106" i="1"/>
  <c r="P110" i="1" s="1"/>
  <c r="O106" i="1"/>
  <c r="O110" i="1" s="1"/>
  <c r="N106" i="1"/>
  <c r="N110" i="1" s="1"/>
  <c r="M106" i="1"/>
  <c r="M110" i="1" s="1"/>
  <c r="L106" i="1"/>
  <c r="L110" i="1" s="1"/>
  <c r="K106" i="1"/>
  <c r="K110" i="1" s="1"/>
  <c r="J106" i="1"/>
  <c r="J110" i="1" s="1"/>
  <c r="I106" i="1"/>
  <c r="I110" i="1" s="1"/>
  <c r="H106" i="1"/>
  <c r="H110" i="1" s="1"/>
  <c r="G106" i="1"/>
  <c r="G110" i="1" s="1"/>
  <c r="F106" i="1"/>
  <c r="F110" i="1" s="1"/>
  <c r="E106" i="1"/>
  <c r="E110" i="1" s="1"/>
  <c r="S19" i="15" a="1"/>
  <c r="S6" i="5" a="1"/>
  <c r="S6" i="3" a="1"/>
  <c r="S6" i="1" a="1"/>
  <c r="G39" i="12" l="1"/>
  <c r="E39" i="11"/>
  <c r="Q39" i="14"/>
  <c r="Q40" i="14" s="1"/>
  <c r="F39" i="7"/>
  <c r="F40" i="7" s="1"/>
  <c r="M39" i="9"/>
  <c r="M41" i="9" s="1"/>
  <c r="H39" i="11"/>
  <c r="H41" i="11" s="1"/>
  <c r="P39" i="13"/>
  <c r="P40" i="13" s="1"/>
  <c r="N39" i="11"/>
  <c r="N41" i="11" s="1"/>
  <c r="E39" i="12"/>
  <c r="E40" i="12" s="1"/>
  <c r="F39" i="12"/>
  <c r="F40" i="12" s="1"/>
  <c r="K39" i="8"/>
  <c r="K41" i="8" s="1"/>
  <c r="G40" i="8"/>
  <c r="Q41" i="14"/>
  <c r="P39" i="8"/>
  <c r="P41" i="8" s="1"/>
  <c r="Q39" i="9"/>
  <c r="Q41" i="9" s="1"/>
  <c r="Q39" i="13"/>
  <c r="I39" i="15"/>
  <c r="I41" i="15" s="1"/>
  <c r="G39" i="11"/>
  <c r="G40" i="11" s="1"/>
  <c r="P40" i="14"/>
  <c r="I39" i="13"/>
  <c r="I40" i="13" s="1"/>
  <c r="I39" i="10"/>
  <c r="I40" i="10" s="1"/>
  <c r="I39" i="12"/>
  <c r="I40" i="12" s="1"/>
  <c r="G39" i="14"/>
  <c r="G41" i="14" s="1"/>
  <c r="J39" i="13"/>
  <c r="J41" i="13" s="1"/>
  <c r="I39" i="6"/>
  <c r="I41" i="6" s="1"/>
  <c r="J39" i="10"/>
  <c r="J41" i="10" s="1"/>
  <c r="J39" i="12"/>
  <c r="J41" i="12" s="1"/>
  <c r="J39" i="14"/>
  <c r="J41" i="14" s="1"/>
  <c r="N39" i="10"/>
  <c r="N40" i="10" s="1"/>
  <c r="P39" i="12"/>
  <c r="P40" i="12" s="1"/>
  <c r="N39" i="14"/>
  <c r="N41" i="14" s="1"/>
  <c r="Q39" i="10"/>
  <c r="Q40" i="10" s="1"/>
  <c r="Q39" i="12"/>
  <c r="Q40" i="12" s="1"/>
  <c r="O39" i="14"/>
  <c r="O41" i="14" s="1"/>
  <c r="P39" i="15"/>
  <c r="P41" i="15" s="1"/>
  <c r="I39" i="8"/>
  <c r="I41" i="8" s="1"/>
  <c r="Q39" i="15"/>
  <c r="Q41" i="15" s="1"/>
  <c r="H39" i="13"/>
  <c r="H40" i="13" s="1"/>
  <c r="O39" i="9"/>
  <c r="O40" i="9" s="1"/>
  <c r="G39" i="15"/>
  <c r="G41" i="15" s="1"/>
  <c r="G40" i="12"/>
  <c r="G41" i="12"/>
  <c r="E39" i="13"/>
  <c r="E41" i="13" s="1"/>
  <c r="E39" i="9"/>
  <c r="E41" i="9" s="1"/>
  <c r="F39" i="13"/>
  <c r="F41" i="13" s="1"/>
  <c r="M39" i="14"/>
  <c r="M41" i="14" s="1"/>
  <c r="F39" i="9"/>
  <c r="F40" i="9" s="1"/>
  <c r="G39" i="13"/>
  <c r="G40" i="13" s="1"/>
  <c r="E39" i="6"/>
  <c r="E40" i="6" s="1"/>
  <c r="G39" i="9"/>
  <c r="G40" i="9" s="1"/>
  <c r="F39" i="6"/>
  <c r="F40" i="6" s="1"/>
  <c r="J39" i="9"/>
  <c r="J41" i="9" s="1"/>
  <c r="E39" i="15"/>
  <c r="E41" i="15" s="1"/>
  <c r="G39" i="6"/>
  <c r="G40" i="6" s="1"/>
  <c r="F39" i="15"/>
  <c r="F40" i="15" s="1"/>
  <c r="P44" i="11"/>
  <c r="O51" i="10"/>
  <c r="R50" i="10"/>
  <c r="S48" i="10"/>
  <c r="N48" i="11"/>
  <c r="S46" i="8"/>
  <c r="N46" i="9"/>
  <c r="N46" i="10" s="1"/>
  <c r="Q44" i="12"/>
  <c r="O49" i="10"/>
  <c r="R47" i="12"/>
  <c r="O53" i="13"/>
  <c r="O53" i="14" s="1"/>
  <c r="O53" i="15" s="1"/>
  <c r="O46" i="12"/>
  <c r="R44" i="9"/>
  <c r="R44" i="10" s="1"/>
  <c r="N45" i="10"/>
  <c r="P49" i="13"/>
  <c r="P49" i="14" s="1"/>
  <c r="P49" i="15" s="1"/>
  <c r="Q46" i="15"/>
  <c r="O45" i="13"/>
  <c r="O45" i="14" s="1"/>
  <c r="O45" i="15" s="1"/>
  <c r="Q47" i="10"/>
  <c r="P52" i="10"/>
  <c r="N44" i="9"/>
  <c r="N44" i="10" s="1"/>
  <c r="L39" i="14"/>
  <c r="L41" i="14" s="1"/>
  <c r="L39" i="9"/>
  <c r="L41" i="9" s="1"/>
  <c r="L39" i="8"/>
  <c r="L41" i="8" s="1"/>
  <c r="L39" i="10"/>
  <c r="L41" i="10" s="1"/>
  <c r="O39" i="11"/>
  <c r="O41" i="11" s="1"/>
  <c r="O39" i="10"/>
  <c r="O41" i="10" s="1"/>
  <c r="M39" i="7"/>
  <c r="M41" i="7" s="1"/>
  <c r="H40" i="14"/>
  <c r="P39" i="10"/>
  <c r="P41" i="10" s="1"/>
  <c r="P39" i="11"/>
  <c r="P41" i="11" s="1"/>
  <c r="L39" i="6"/>
  <c r="L41" i="6" s="1"/>
  <c r="O39" i="7"/>
  <c r="O41" i="7" s="1"/>
  <c r="Q39" i="11"/>
  <c r="Q41" i="11" s="1"/>
  <c r="H39" i="12"/>
  <c r="H40" i="12" s="1"/>
  <c r="F39" i="11"/>
  <c r="F40" i="11" s="1"/>
  <c r="F39" i="4"/>
  <c r="F40" i="4" s="1"/>
  <c r="E39" i="4"/>
  <c r="E41" i="4" s="1"/>
  <c r="M39" i="6"/>
  <c r="M41" i="6" s="1"/>
  <c r="P39" i="7"/>
  <c r="P41" i="7" s="1"/>
  <c r="F39" i="8"/>
  <c r="F40" i="8" s="1"/>
  <c r="H39" i="9"/>
  <c r="H41" i="9" s="1"/>
  <c r="E39" i="10"/>
  <c r="E40" i="10" s="1"/>
  <c r="E39" i="14"/>
  <c r="E40" i="14" s="1"/>
  <c r="L39" i="15"/>
  <c r="L40" i="15" s="1"/>
  <c r="K39" i="3"/>
  <c r="K40" i="3" s="1"/>
  <c r="K39" i="7"/>
  <c r="K41" i="7" s="1"/>
  <c r="K39" i="6"/>
  <c r="K41" i="6" s="1"/>
  <c r="K39" i="14"/>
  <c r="K41" i="14" s="1"/>
  <c r="K39" i="9"/>
  <c r="K40" i="9" s="1"/>
  <c r="K39" i="13"/>
  <c r="K40" i="13" s="1"/>
  <c r="K39" i="12"/>
  <c r="K41" i="12" s="1"/>
  <c r="K39" i="10"/>
  <c r="K41" i="10" s="1"/>
  <c r="N39" i="13"/>
  <c r="N41" i="13" s="1"/>
  <c r="N39" i="12"/>
  <c r="N40" i="12" s="1"/>
  <c r="N39" i="7"/>
  <c r="N41" i="7" s="1"/>
  <c r="E39" i="8"/>
  <c r="E41" i="8" s="1"/>
  <c r="N39" i="6"/>
  <c r="N41" i="6" s="1"/>
  <c r="F39" i="10"/>
  <c r="F40" i="10" s="1"/>
  <c r="M39" i="11"/>
  <c r="M41" i="11" s="1"/>
  <c r="F39" i="14"/>
  <c r="F40" i="14" s="1"/>
  <c r="M39" i="15"/>
  <c r="M40" i="15" s="1"/>
  <c r="L39" i="7"/>
  <c r="L41" i="7" s="1"/>
  <c r="H39" i="4"/>
  <c r="H40" i="4" s="1"/>
  <c r="H39" i="7"/>
  <c r="H41" i="7" s="1"/>
  <c r="H39" i="6"/>
  <c r="H41" i="6" s="1"/>
  <c r="H39" i="14"/>
  <c r="H41" i="14" s="1"/>
  <c r="O39" i="6"/>
  <c r="O40" i="6" s="1"/>
  <c r="H39" i="8"/>
  <c r="H41" i="8" s="1"/>
  <c r="L39" i="11"/>
  <c r="L41" i="11" s="1"/>
  <c r="L39" i="12"/>
  <c r="L41" i="12" s="1"/>
  <c r="N39" i="15"/>
  <c r="N41" i="15" s="1"/>
  <c r="M39" i="8"/>
  <c r="M41" i="8" s="1"/>
  <c r="M39" i="13"/>
  <c r="M41" i="13" s="1"/>
  <c r="M39" i="12"/>
  <c r="M41" i="12" s="1"/>
  <c r="M39" i="10"/>
  <c r="M40" i="10" s="1"/>
  <c r="K39" i="4"/>
  <c r="K41" i="4" s="1"/>
  <c r="P39" i="6"/>
  <c r="P41" i="6" s="1"/>
  <c r="N39" i="9"/>
  <c r="N41" i="9" s="1"/>
  <c r="H39" i="10"/>
  <c r="H40" i="10" s="1"/>
  <c r="K39" i="11"/>
  <c r="K41" i="11" s="1"/>
  <c r="O39" i="12"/>
  <c r="O41" i="12" s="1"/>
  <c r="L39" i="13"/>
  <c r="L41" i="13" s="1"/>
  <c r="O39" i="15"/>
  <c r="O40" i="15" s="1"/>
  <c r="J39" i="8"/>
  <c r="J41" i="8" s="1"/>
  <c r="I39" i="9"/>
  <c r="I41" i="9" s="1"/>
  <c r="I39" i="14"/>
  <c r="J39" i="6"/>
  <c r="J41" i="6" s="1"/>
  <c r="J39" i="15"/>
  <c r="J41" i="15" s="1"/>
  <c r="O40" i="8"/>
  <c r="K39" i="15"/>
  <c r="K41" i="15" s="1"/>
  <c r="S106" i="1"/>
  <c r="S19" i="15"/>
  <c r="G40" i="15"/>
  <c r="I40" i="15"/>
  <c r="H39" i="15"/>
  <c r="K40" i="15"/>
  <c r="P40" i="9"/>
  <c r="J40" i="14"/>
  <c r="L40" i="14"/>
  <c r="T36" i="14"/>
  <c r="J40" i="13"/>
  <c r="L40" i="13"/>
  <c r="E40" i="13"/>
  <c r="T36" i="13"/>
  <c r="O41" i="13"/>
  <c r="J40" i="12"/>
  <c r="T36" i="12"/>
  <c r="P41" i="12"/>
  <c r="N40" i="4"/>
  <c r="Q41" i="8"/>
  <c r="K40" i="7"/>
  <c r="Q41" i="7"/>
  <c r="P41" i="4"/>
  <c r="E40" i="11"/>
  <c r="I41" i="7"/>
  <c r="N40" i="8"/>
  <c r="O40" i="11"/>
  <c r="J40" i="11"/>
  <c r="T36" i="11"/>
  <c r="I40" i="11"/>
  <c r="E41" i="11"/>
  <c r="G40" i="10"/>
  <c r="N40" i="9"/>
  <c r="Q40" i="4"/>
  <c r="I40" i="4"/>
  <c r="E40" i="8"/>
  <c r="T36" i="10"/>
  <c r="F41" i="10"/>
  <c r="N41" i="10"/>
  <c r="G41" i="7"/>
  <c r="S48" i="9"/>
  <c r="O41" i="4"/>
  <c r="G40" i="4"/>
  <c r="S48" i="8"/>
  <c r="M41" i="4"/>
  <c r="I40" i="6"/>
  <c r="Q40" i="6"/>
  <c r="G41" i="6"/>
  <c r="J40" i="7"/>
  <c r="N40" i="6"/>
  <c r="J41" i="7"/>
  <c r="E41" i="7"/>
  <c r="F41" i="7"/>
  <c r="J40" i="4"/>
  <c r="L40" i="4"/>
  <c r="I41" i="4"/>
  <c r="E40" i="4"/>
  <c r="O40" i="4"/>
  <c r="P40" i="4"/>
  <c r="L41" i="4"/>
  <c r="N41" i="4"/>
  <c r="E39" i="3"/>
  <c r="M39" i="3"/>
  <c r="L39" i="3"/>
  <c r="F39" i="3"/>
  <c r="N39" i="3"/>
  <c r="G39" i="3"/>
  <c r="O39" i="3"/>
  <c r="H39" i="3"/>
  <c r="P39" i="3"/>
  <c r="I39" i="3"/>
  <c r="Q39" i="3"/>
  <c r="J39" i="3"/>
  <c r="N49" i="4"/>
  <c r="N49" i="6" s="1"/>
  <c r="N49" i="7" s="1"/>
  <c r="N49" i="8" s="1"/>
  <c r="N49" i="9" s="1"/>
  <c r="N49" i="10" s="1"/>
  <c r="N49" i="11" s="1"/>
  <c r="N49" i="12" s="1"/>
  <c r="N49" i="13" s="1"/>
  <c r="N49" i="14" s="1"/>
  <c r="N50" i="4"/>
  <c r="N50" i="6" s="1"/>
  <c r="N50" i="7" s="1"/>
  <c r="N50" i="8" s="1"/>
  <c r="N50" i="9" s="1"/>
  <c r="N50" i="10" s="1"/>
  <c r="N50" i="11" s="1"/>
  <c r="N50" i="12" s="1"/>
  <c r="O50" i="4"/>
  <c r="O50" i="6" s="1"/>
  <c r="O50" i="7" s="1"/>
  <c r="O50" i="8" s="1"/>
  <c r="O50" i="9" s="1"/>
  <c r="O50" i="10" s="1"/>
  <c r="O50" i="11" s="1"/>
  <c r="O50" i="12" s="1"/>
  <c r="O50" i="13" s="1"/>
  <c r="O50" i="14" s="1"/>
  <c r="O50" i="15" s="1"/>
  <c r="O52" i="4"/>
  <c r="O52" i="6" s="1"/>
  <c r="O52" i="7" s="1"/>
  <c r="O52" i="8" s="1"/>
  <c r="O52" i="9" s="1"/>
  <c r="O52" i="10" s="1"/>
  <c r="O52" i="11" s="1"/>
  <c r="O52" i="12" s="1"/>
  <c r="O52" i="13" s="1"/>
  <c r="O52" i="14" s="1"/>
  <c r="O52" i="15" s="1"/>
  <c r="R45" i="4"/>
  <c r="R45" i="6" s="1"/>
  <c r="R45" i="7" s="1"/>
  <c r="R45" i="8" s="1"/>
  <c r="R45" i="9" s="1"/>
  <c r="R45" i="10" s="1"/>
  <c r="R45" i="11" s="1"/>
  <c r="R45" i="12" s="1"/>
  <c r="R45" i="13" s="1"/>
  <c r="R45" i="14" s="1"/>
  <c r="R45" i="15" s="1"/>
  <c r="S51" i="3"/>
  <c r="N51" i="4"/>
  <c r="N51" i="6" s="1"/>
  <c r="N51" i="7" s="1"/>
  <c r="N51" i="8" s="1"/>
  <c r="N51" i="9" s="1"/>
  <c r="N51" i="10" s="1"/>
  <c r="N51" i="11" s="1"/>
  <c r="P50" i="4"/>
  <c r="P50" i="6" s="1"/>
  <c r="P50" i="7" s="1"/>
  <c r="P50" i="8" s="1"/>
  <c r="P50" i="9" s="1"/>
  <c r="P50" i="10" s="1"/>
  <c r="P50" i="11" s="1"/>
  <c r="P50" i="12" s="1"/>
  <c r="P50" i="13" s="1"/>
  <c r="P50" i="14" s="1"/>
  <c r="P50" i="15" s="1"/>
  <c r="O44" i="4"/>
  <c r="O44" i="6" s="1"/>
  <c r="O44" i="7" s="1"/>
  <c r="O44" i="8" s="1"/>
  <c r="O44" i="9" s="1"/>
  <c r="O44" i="10" s="1"/>
  <c r="N52" i="4"/>
  <c r="N52" i="6" s="1"/>
  <c r="N52" i="7" s="1"/>
  <c r="N52" i="8" s="1"/>
  <c r="N52" i="9" s="1"/>
  <c r="N52" i="10" s="1"/>
  <c r="N52" i="11" s="1"/>
  <c r="N52" i="12" s="1"/>
  <c r="N52" i="13" s="1"/>
  <c r="N52" i="14" s="1"/>
  <c r="N52" i="15" s="1"/>
  <c r="Q50" i="4"/>
  <c r="Q50" i="6" s="1"/>
  <c r="Q50" i="7" s="1"/>
  <c r="Q50" i="8" s="1"/>
  <c r="Q50" i="9" s="1"/>
  <c r="Q50" i="10" s="1"/>
  <c r="Q50" i="11" s="1"/>
  <c r="Q50" i="12" s="1"/>
  <c r="Q50" i="13" s="1"/>
  <c r="Q50" i="14" s="1"/>
  <c r="P47" i="4"/>
  <c r="P47" i="6" s="1"/>
  <c r="P47" i="7" s="1"/>
  <c r="P47" i="8" s="1"/>
  <c r="P47" i="9" s="1"/>
  <c r="P47" i="10" s="1"/>
  <c r="P47" i="11" s="1"/>
  <c r="P47" i="12" s="1"/>
  <c r="P47" i="13" s="1"/>
  <c r="P47" i="14" s="1"/>
  <c r="P47" i="15" s="1"/>
  <c r="S53" i="3"/>
  <c r="N53" i="4"/>
  <c r="N53" i="6" s="1"/>
  <c r="N53" i="7" s="1"/>
  <c r="N53" i="8" s="1"/>
  <c r="Q54" i="3"/>
  <c r="S45" i="3"/>
  <c r="S45" i="4"/>
  <c r="S6" i="3"/>
  <c r="S46" i="4"/>
  <c r="S48" i="4"/>
  <c r="R54" i="3"/>
  <c r="S48" i="3"/>
  <c r="S50" i="3"/>
  <c r="S47" i="3"/>
  <c r="S44" i="3"/>
  <c r="S52" i="3"/>
  <c r="O54" i="3"/>
  <c r="S49" i="3"/>
  <c r="P54" i="3"/>
  <c r="S46" i="3"/>
  <c r="J109" i="1"/>
  <c r="S6" i="5"/>
  <c r="S54" i="5"/>
  <c r="N54" i="5"/>
  <c r="H41" i="5"/>
  <c r="P41" i="5"/>
  <c r="S37" i="5"/>
  <c r="S6" i="1"/>
  <c r="N54" i="3"/>
  <c r="K109" i="1"/>
  <c r="L109" i="1"/>
  <c r="E109" i="1"/>
  <c r="M109" i="1"/>
  <c r="F109" i="1"/>
  <c r="N109" i="1"/>
  <c r="G109" i="1"/>
  <c r="O109" i="1"/>
  <c r="H109" i="1"/>
  <c r="P109" i="1"/>
  <c r="I109" i="1"/>
  <c r="Q109" i="1"/>
  <c r="S120" i="1"/>
  <c r="S118" i="1"/>
  <c r="S114" i="1"/>
  <c r="S122" i="1"/>
  <c r="P123" i="1"/>
  <c r="O123" i="1"/>
  <c r="Q123" i="1"/>
  <c r="S117" i="1"/>
  <c r="S119" i="1"/>
  <c r="S116" i="1"/>
  <c r="S113" i="1"/>
  <c r="S121" i="1"/>
  <c r="R123" i="1"/>
  <c r="S115" i="1"/>
  <c r="N123" i="1"/>
  <c r="S7" i="3" a="1"/>
  <c r="S7" i="1" a="1"/>
  <c r="S6" i="15" a="1"/>
  <c r="S36" i="14" a="1"/>
  <c r="S7" i="5" a="1"/>
  <c r="S36" i="10" a="1"/>
  <c r="S36" i="13" a="1"/>
  <c r="S36" i="11" a="1"/>
  <c r="S36" i="12" a="1"/>
  <c r="E40" i="15" l="1"/>
  <c r="Q41" i="12"/>
  <c r="H40" i="11"/>
  <c r="N40" i="14"/>
  <c r="O41" i="9"/>
  <c r="K40" i="8"/>
  <c r="G41" i="11"/>
  <c r="Q40" i="9"/>
  <c r="G40" i="14"/>
  <c r="F41" i="12"/>
  <c r="E41" i="12"/>
  <c r="I41" i="13"/>
  <c r="N40" i="11"/>
  <c r="L40" i="12"/>
  <c r="E40" i="9"/>
  <c r="M40" i="9"/>
  <c r="P41" i="13"/>
  <c r="F41" i="15"/>
  <c r="P40" i="8"/>
  <c r="M41" i="15"/>
  <c r="Q40" i="11"/>
  <c r="J40" i="10"/>
  <c r="Q41" i="10"/>
  <c r="F40" i="13"/>
  <c r="I41" i="10"/>
  <c r="O41" i="15"/>
  <c r="P40" i="10"/>
  <c r="H41" i="13"/>
  <c r="Q40" i="15"/>
  <c r="I40" i="8"/>
  <c r="P40" i="15"/>
  <c r="M40" i="7"/>
  <c r="F41" i="11"/>
  <c r="N40" i="15"/>
  <c r="O40" i="14"/>
  <c r="L40" i="8"/>
  <c r="Q40" i="13"/>
  <c r="Q41" i="13"/>
  <c r="P40" i="7"/>
  <c r="I41" i="12"/>
  <c r="K40" i="6"/>
  <c r="H40" i="8"/>
  <c r="S47" i="9"/>
  <c r="S47" i="8"/>
  <c r="Q54" i="8"/>
  <c r="S47" i="10"/>
  <c r="S52" i="8"/>
  <c r="Q54" i="9"/>
  <c r="S44" i="4"/>
  <c r="L40" i="10"/>
  <c r="M40" i="11"/>
  <c r="K40" i="14"/>
  <c r="S45" i="9"/>
  <c r="G41" i="9"/>
  <c r="H40" i="9"/>
  <c r="L40" i="7"/>
  <c r="F41" i="6"/>
  <c r="S49" i="8"/>
  <c r="K40" i="10"/>
  <c r="K41" i="9"/>
  <c r="E41" i="6"/>
  <c r="F41" i="9"/>
  <c r="M40" i="8"/>
  <c r="F41" i="14"/>
  <c r="F41" i="4"/>
  <c r="G41" i="13"/>
  <c r="H41" i="12"/>
  <c r="R54" i="4"/>
  <c r="J40" i="8"/>
  <c r="L40" i="9"/>
  <c r="M40" i="14"/>
  <c r="J40" i="9"/>
  <c r="K40" i="11"/>
  <c r="K40" i="12"/>
  <c r="S44" i="8"/>
  <c r="S44" i="10"/>
  <c r="N44" i="11"/>
  <c r="S51" i="4"/>
  <c r="N41" i="12"/>
  <c r="S46" i="10"/>
  <c r="N46" i="11"/>
  <c r="M40" i="6"/>
  <c r="F41" i="8"/>
  <c r="K41" i="13"/>
  <c r="S52" i="9"/>
  <c r="R54" i="8"/>
  <c r="Q44" i="13"/>
  <c r="Q44" i="14" s="1"/>
  <c r="H40" i="7"/>
  <c r="N50" i="13"/>
  <c r="N50" i="14" s="1"/>
  <c r="N50" i="15" s="1"/>
  <c r="K40" i="4"/>
  <c r="L40" i="6"/>
  <c r="M41" i="10"/>
  <c r="P40" i="6"/>
  <c r="N40" i="13"/>
  <c r="S50" i="10"/>
  <c r="R50" i="11"/>
  <c r="N49" i="15"/>
  <c r="S50" i="8"/>
  <c r="N40" i="7"/>
  <c r="P54" i="9"/>
  <c r="L40" i="11"/>
  <c r="H40" i="6"/>
  <c r="M40" i="12"/>
  <c r="L41" i="15"/>
  <c r="S50" i="9"/>
  <c r="J40" i="6"/>
  <c r="Q54" i="10"/>
  <c r="Q47" i="11"/>
  <c r="N54" i="8"/>
  <c r="S46" i="9"/>
  <c r="E41" i="14"/>
  <c r="K41" i="3"/>
  <c r="O40" i="7"/>
  <c r="R54" i="9"/>
  <c r="H41" i="4"/>
  <c r="R47" i="13"/>
  <c r="R47" i="14" s="1"/>
  <c r="R47" i="15" s="1"/>
  <c r="S51" i="10"/>
  <c r="O51" i="11"/>
  <c r="O51" i="12" s="1"/>
  <c r="O51" i="13" s="1"/>
  <c r="N51" i="12"/>
  <c r="P54" i="8"/>
  <c r="I41" i="14"/>
  <c r="I40" i="14"/>
  <c r="S52" i="10"/>
  <c r="P52" i="11"/>
  <c r="P54" i="11" s="1"/>
  <c r="O46" i="13"/>
  <c r="O46" i="14" s="1"/>
  <c r="O46" i="15" s="1"/>
  <c r="S53" i="8"/>
  <c r="N53" i="9"/>
  <c r="N54" i="9" s="1"/>
  <c r="Q50" i="15"/>
  <c r="O41" i="6"/>
  <c r="S45" i="8"/>
  <c r="H41" i="10"/>
  <c r="O40" i="12"/>
  <c r="J40" i="15"/>
  <c r="S51" i="9"/>
  <c r="S45" i="10"/>
  <c r="N45" i="11"/>
  <c r="R54" i="10"/>
  <c r="R44" i="11"/>
  <c r="O54" i="9"/>
  <c r="N48" i="12"/>
  <c r="S48" i="11"/>
  <c r="S51" i="8"/>
  <c r="I40" i="9"/>
  <c r="E41" i="10"/>
  <c r="M40" i="13"/>
  <c r="S49" i="10"/>
  <c r="O49" i="11"/>
  <c r="P44" i="12"/>
  <c r="S52" i="4"/>
  <c r="O54" i="4"/>
  <c r="O54" i="10"/>
  <c r="O44" i="11"/>
  <c r="O54" i="8"/>
  <c r="S44" i="9"/>
  <c r="O40" i="10"/>
  <c r="P40" i="11"/>
  <c r="S49" i="9"/>
  <c r="P54" i="10"/>
  <c r="S36" i="10"/>
  <c r="S36" i="13"/>
  <c r="S36" i="12"/>
  <c r="S36" i="11"/>
  <c r="S36" i="14"/>
  <c r="S6" i="15"/>
  <c r="T36" i="15" s="1"/>
  <c r="H41" i="15"/>
  <c r="H40" i="15"/>
  <c r="S49" i="6"/>
  <c r="N54" i="4"/>
  <c r="S49" i="4"/>
  <c r="S53" i="4"/>
  <c r="S50" i="4"/>
  <c r="Q54" i="6"/>
  <c r="S45" i="6"/>
  <c r="S46" i="6"/>
  <c r="S51" i="6"/>
  <c r="M40" i="3"/>
  <c r="M41" i="3"/>
  <c r="S52" i="6"/>
  <c r="Q41" i="3"/>
  <c r="Q40" i="3"/>
  <c r="F40" i="3"/>
  <c r="F41" i="3"/>
  <c r="E40" i="3"/>
  <c r="E41" i="3"/>
  <c r="S47" i="6"/>
  <c r="I41" i="3"/>
  <c r="I40" i="3"/>
  <c r="N40" i="3"/>
  <c r="N41" i="3"/>
  <c r="Q54" i="4"/>
  <c r="O40" i="3"/>
  <c r="O41" i="3"/>
  <c r="G41" i="3"/>
  <c r="G40" i="3"/>
  <c r="J40" i="3"/>
  <c r="J41" i="3"/>
  <c r="P41" i="3"/>
  <c r="P40" i="3"/>
  <c r="H41" i="3"/>
  <c r="H40" i="3"/>
  <c r="L40" i="3"/>
  <c r="L41" i="3"/>
  <c r="P54" i="4"/>
  <c r="S54" i="3"/>
  <c r="S47" i="4"/>
  <c r="N54" i="6"/>
  <c r="S50" i="6"/>
  <c r="S7" i="5"/>
  <c r="S7" i="3"/>
  <c r="S7" i="1"/>
  <c r="S123" i="1"/>
  <c r="S8" i="3" a="1"/>
  <c r="S8" i="1" a="1"/>
  <c r="S8" i="5" a="1"/>
  <c r="S36" i="15" a="1"/>
  <c r="S54" i="4" l="1"/>
  <c r="S54" i="8"/>
  <c r="R44" i="12"/>
  <c r="R54" i="11"/>
  <c r="S50" i="11"/>
  <c r="R50" i="12"/>
  <c r="S49" i="11"/>
  <c r="O49" i="12"/>
  <c r="N45" i="12"/>
  <c r="S45" i="11"/>
  <c r="S52" i="11"/>
  <c r="P52" i="12"/>
  <c r="P54" i="12" s="1"/>
  <c r="S46" i="11"/>
  <c r="N46" i="12"/>
  <c r="O44" i="12"/>
  <c r="O54" i="11"/>
  <c r="P44" i="13"/>
  <c r="N44" i="12"/>
  <c r="S44" i="11"/>
  <c r="N53" i="10"/>
  <c r="S53" i="9"/>
  <c r="S54" i="9" s="1"/>
  <c r="Q44" i="15"/>
  <c r="O51" i="14"/>
  <c r="S48" i="12"/>
  <c r="N48" i="13"/>
  <c r="S51" i="12"/>
  <c r="N51" i="13"/>
  <c r="N51" i="14" s="1"/>
  <c r="N51" i="15" s="1"/>
  <c r="S51" i="11"/>
  <c r="S47" i="11"/>
  <c r="Q47" i="12"/>
  <c r="Q54" i="11"/>
  <c r="S36" i="15"/>
  <c r="S47" i="7"/>
  <c r="S46" i="7"/>
  <c r="S48" i="7"/>
  <c r="S49" i="7"/>
  <c r="S52" i="7"/>
  <c r="S44" i="7"/>
  <c r="S45" i="7"/>
  <c r="Q54" i="7"/>
  <c r="S53" i="6"/>
  <c r="R54" i="6"/>
  <c r="P54" i="6"/>
  <c r="S48" i="6"/>
  <c r="S51" i="7"/>
  <c r="S53" i="7"/>
  <c r="N54" i="7"/>
  <c r="O54" i="6"/>
  <c r="S44" i="6"/>
  <c r="S50" i="7"/>
  <c r="S8" i="5"/>
  <c r="S8" i="3"/>
  <c r="S8" i="1"/>
  <c r="S9" i="1" a="1"/>
  <c r="S9" i="3" a="1"/>
  <c r="S9" i="5" a="1"/>
  <c r="Q47" i="13" l="1"/>
  <c r="Q54" i="12"/>
  <c r="S47" i="12"/>
  <c r="N45" i="13"/>
  <c r="S45" i="12"/>
  <c r="S44" i="12"/>
  <c r="N44" i="13"/>
  <c r="O49" i="13"/>
  <c r="S49" i="12"/>
  <c r="S48" i="13"/>
  <c r="N48" i="14"/>
  <c r="P44" i="14"/>
  <c r="R50" i="13"/>
  <c r="S50" i="12"/>
  <c r="S52" i="12"/>
  <c r="P52" i="13"/>
  <c r="S51" i="14"/>
  <c r="O51" i="15"/>
  <c r="S51" i="15" s="1"/>
  <c r="S51" i="13"/>
  <c r="R54" i="12"/>
  <c r="R44" i="13"/>
  <c r="S53" i="10"/>
  <c r="S54" i="10" s="1"/>
  <c r="N53" i="11"/>
  <c r="N54" i="10"/>
  <c r="O44" i="13"/>
  <c r="O54" i="12"/>
  <c r="N46" i="13"/>
  <c r="S46" i="12"/>
  <c r="R54" i="7"/>
  <c r="S54" i="6"/>
  <c r="P54" i="7"/>
  <c r="S54" i="7"/>
  <c r="O54" i="7"/>
  <c r="S9" i="5"/>
  <c r="S9" i="3"/>
  <c r="S9" i="1"/>
  <c r="S10" i="3" a="1"/>
  <c r="S10" i="1" a="1"/>
  <c r="S10" i="5" a="1"/>
  <c r="S53" i="11" l="1"/>
  <c r="S54" i="11" s="1"/>
  <c r="N53" i="12"/>
  <c r="N54" i="11"/>
  <c r="P44" i="15"/>
  <c r="R54" i="13"/>
  <c r="R44" i="14"/>
  <c r="S49" i="13"/>
  <c r="O49" i="14"/>
  <c r="N44" i="14"/>
  <c r="N46" i="14"/>
  <c r="S46" i="13"/>
  <c r="S52" i="13"/>
  <c r="P52" i="14"/>
  <c r="P54" i="14" s="1"/>
  <c r="S44" i="13"/>
  <c r="O44" i="14"/>
  <c r="O54" i="13"/>
  <c r="S45" i="13"/>
  <c r="N45" i="14"/>
  <c r="S50" i="13"/>
  <c r="R50" i="14"/>
  <c r="P54" i="13"/>
  <c r="S48" i="14"/>
  <c r="N48" i="15"/>
  <c r="S48" i="15" s="1"/>
  <c r="Q54" i="13"/>
  <c r="Q47" i="14"/>
  <c r="S47" i="13"/>
  <c r="S10" i="5"/>
  <c r="S10" i="3"/>
  <c r="S10" i="1"/>
  <c r="S11" i="1" a="1"/>
  <c r="S11" i="3" a="1"/>
  <c r="S11" i="5" a="1"/>
  <c r="S47" i="14" l="1"/>
  <c r="Q47" i="15"/>
  <c r="Q54" i="14"/>
  <c r="S52" i="14"/>
  <c r="P52" i="15"/>
  <c r="S52" i="15" s="1"/>
  <c r="N53" i="13"/>
  <c r="S53" i="12"/>
  <c r="S54" i="12" s="1"/>
  <c r="N54" i="12"/>
  <c r="S46" i="14"/>
  <c r="N46" i="15"/>
  <c r="S46" i="15" s="1"/>
  <c r="R50" i="15"/>
  <c r="S50" i="15" s="1"/>
  <c r="S50" i="14"/>
  <c r="N44" i="15"/>
  <c r="S44" i="14"/>
  <c r="N45" i="15"/>
  <c r="S45" i="15" s="1"/>
  <c r="S45" i="14"/>
  <c r="O49" i="15"/>
  <c r="S49" i="15" s="1"/>
  <c r="S49" i="14"/>
  <c r="R54" i="14"/>
  <c r="R44" i="15"/>
  <c r="O54" i="14"/>
  <c r="O44" i="15"/>
  <c r="P54" i="15"/>
  <c r="S11" i="5"/>
  <c r="S11" i="3"/>
  <c r="S11" i="1"/>
  <c r="S12" i="3" a="1"/>
  <c r="S12" i="1" a="1"/>
  <c r="S12" i="5" a="1"/>
  <c r="O54" i="15" l="1"/>
  <c r="R54" i="15"/>
  <c r="N53" i="14"/>
  <c r="S53" i="13"/>
  <c r="S54" i="13" s="1"/>
  <c r="N54" i="13"/>
  <c r="S47" i="15"/>
  <c r="Q54" i="15"/>
  <c r="S44" i="15"/>
  <c r="S12" i="5"/>
  <c r="S12" i="3"/>
  <c r="S12" i="1"/>
  <c r="S13" i="3" a="1"/>
  <c r="S13" i="1" a="1"/>
  <c r="S13" i="5" a="1"/>
  <c r="N53" i="15" l="1"/>
  <c r="S53" i="14"/>
  <c r="S54" i="14" s="1"/>
  <c r="N54" i="14"/>
  <c r="S13" i="5"/>
  <c r="S13" i="3"/>
  <c r="S13" i="1"/>
  <c r="S14" i="3" a="1"/>
  <c r="S14" i="1" a="1"/>
  <c r="S14" i="5" a="1"/>
  <c r="S53" i="15" l="1"/>
  <c r="S54" i="15" s="1"/>
  <c r="N54" i="15"/>
  <c r="S14" i="5"/>
  <c r="S14" i="3"/>
  <c r="S14" i="1"/>
  <c r="S15" i="3" a="1"/>
  <c r="S15" i="1" a="1"/>
  <c r="S15" i="5" a="1"/>
  <c r="S15" i="5" l="1"/>
  <c r="S15" i="3"/>
  <c r="S15" i="1"/>
  <c r="S16" i="3" a="1"/>
  <c r="S16" i="1" a="1"/>
  <c r="S16" i="5" a="1"/>
  <c r="S16" i="5" l="1"/>
  <c r="S16" i="3"/>
  <c r="S16" i="1"/>
  <c r="S17" i="3" a="1"/>
  <c r="S17" i="1" a="1"/>
  <c r="S17" i="5" a="1"/>
  <c r="S17" i="5" l="1"/>
  <c r="S17" i="3"/>
  <c r="S17" i="1"/>
  <c r="S18" i="3" a="1"/>
  <c r="S18" i="1" a="1"/>
  <c r="S18" i="5" a="1"/>
  <c r="S18" i="5" l="1"/>
  <c r="S18" i="3"/>
  <c r="S18" i="1"/>
  <c r="S19" i="3" a="1"/>
  <c r="S19" i="1" a="1"/>
  <c r="S19" i="5" a="1"/>
  <c r="S19" i="5" l="1"/>
  <c r="S19" i="3"/>
  <c r="S19" i="1"/>
  <c r="S20" i="3" a="1"/>
  <c r="S20" i="1" a="1"/>
  <c r="S20" i="5" a="1"/>
  <c r="S20" i="5" l="1"/>
  <c r="S20" i="3"/>
  <c r="S20" i="1"/>
  <c r="S21" i="3" a="1"/>
  <c r="S21" i="1" a="1"/>
  <c r="S21" i="5" a="1"/>
  <c r="S21" i="5" l="1"/>
  <c r="S21" i="3"/>
  <c r="S21" i="1"/>
  <c r="S22" i="3" a="1"/>
  <c r="S22" i="1" a="1"/>
  <c r="S22" i="5" a="1"/>
  <c r="S22" i="5" l="1"/>
  <c r="S22" i="3"/>
  <c r="S22" i="1"/>
  <c r="S23" i="3" a="1"/>
  <c r="S23" i="1" a="1"/>
  <c r="S23" i="5" a="1"/>
  <c r="S23" i="5" l="1"/>
  <c r="S23" i="3"/>
  <c r="S23" i="1"/>
  <c r="S24" i="3" a="1"/>
  <c r="S24" i="1" a="1"/>
  <c r="S24" i="5" a="1"/>
  <c r="S24" i="5" l="1"/>
  <c r="S24" i="3"/>
  <c r="S24" i="1"/>
  <c r="S25" i="3" a="1"/>
  <c r="S25" i="1" a="1"/>
  <c r="S25" i="5" a="1"/>
  <c r="S25" i="5" l="1"/>
  <c r="S25" i="3"/>
  <c r="S25" i="1"/>
  <c r="S26" i="3" a="1"/>
  <c r="S26" i="1" a="1"/>
  <c r="S26" i="5" a="1"/>
  <c r="S26" i="5" l="1"/>
  <c r="S26" i="3"/>
  <c r="S26" i="1"/>
  <c r="S27" i="3" a="1"/>
  <c r="S27" i="1" a="1"/>
  <c r="S27" i="5" a="1"/>
  <c r="S27" i="5" l="1"/>
  <c r="S27" i="3"/>
  <c r="S27" i="1"/>
  <c r="S28" i="3" a="1"/>
  <c r="S28" i="1" a="1"/>
  <c r="S28" i="5" a="1"/>
  <c r="S28" i="5" l="1"/>
  <c r="S28" i="3"/>
  <c r="S28" i="1"/>
  <c r="S29" i="3" a="1"/>
  <c r="S29" i="1" a="1"/>
  <c r="S29" i="5" a="1"/>
  <c r="S29" i="5" l="1"/>
  <c r="S29" i="3"/>
  <c r="S29" i="1"/>
  <c r="S30" i="3" a="1"/>
  <c r="S30" i="1" a="1"/>
  <c r="S30" i="5" a="1"/>
  <c r="S30" i="5" l="1"/>
  <c r="T37" i="5" s="1"/>
  <c r="S30" i="3"/>
  <c r="T36" i="3" s="1"/>
  <c r="S30" i="1"/>
  <c r="T106" i="1" s="1"/>
  <c r="S9" i="4" a="1"/>
  <c r="S6" i="4" a="1"/>
  <c r="S36" i="3" a="1"/>
  <c r="S36" i="3" l="1"/>
  <c r="S6" i="4"/>
  <c r="S9" i="4"/>
  <c r="S10" i="4" a="1"/>
  <c r="S7" i="4" a="1"/>
  <c r="S7" i="4" l="1"/>
  <c r="S10" i="4"/>
  <c r="S11" i="4" a="1"/>
  <c r="S8" i="4" a="1"/>
  <c r="S8" i="4" l="1"/>
  <c r="S11" i="4"/>
  <c r="S12" i="4" a="1"/>
  <c r="S12" i="4" l="1"/>
  <c r="S13" i="4" a="1"/>
  <c r="S13" i="4" l="1"/>
  <c r="S14" i="4" a="1"/>
  <c r="S14" i="4" l="1"/>
  <c r="S15" i="4" a="1"/>
  <c r="S15" i="4" l="1"/>
  <c r="S16" i="4" a="1"/>
  <c r="S16" i="4" l="1"/>
  <c r="S17" i="4" a="1"/>
  <c r="S17" i="4" l="1"/>
  <c r="S18" i="4" a="1"/>
  <c r="S18" i="4" l="1"/>
  <c r="S19" i="4" a="1"/>
  <c r="S19" i="4" l="1"/>
  <c r="S20" i="4" a="1"/>
  <c r="S20" i="4" l="1"/>
  <c r="S21" i="4" a="1"/>
  <c r="S21" i="4" l="1"/>
  <c r="S22" i="4" a="1"/>
  <c r="S22" i="4" l="1"/>
  <c r="S23" i="4" a="1"/>
  <c r="S23" i="4" l="1"/>
  <c r="S24" i="4" a="1"/>
  <c r="S24" i="4" l="1"/>
  <c r="T36" i="4" s="1"/>
  <c r="S6" i="6" a="1"/>
  <c r="S36" i="4" a="1"/>
  <c r="S36" i="4" l="1"/>
  <c r="S6" i="6"/>
  <c r="S7" i="6" a="1"/>
  <c r="S7" i="6" l="1"/>
  <c r="S8" i="6" a="1"/>
  <c r="S8" i="6" l="1"/>
  <c r="S9" i="6" a="1"/>
  <c r="S9" i="6" l="1"/>
  <c r="S10" i="6" a="1"/>
  <c r="S10" i="6" l="1"/>
  <c r="T36" i="6" s="1"/>
  <c r="S6" i="7" a="1"/>
  <c r="S36" i="6" a="1"/>
  <c r="S36" i="6" l="1"/>
  <c r="S6" i="7"/>
  <c r="S7" i="7" a="1"/>
  <c r="S7" i="7" l="1"/>
  <c r="S8" i="7" a="1"/>
  <c r="S8" i="7" l="1"/>
  <c r="S10" i="7" a="1"/>
  <c r="S9" i="7" a="1"/>
  <c r="S9" i="7" l="1"/>
  <c r="S10" i="7"/>
  <c r="S6" i="9" a="1"/>
  <c r="T36" i="7" l="1"/>
  <c r="S6" i="9"/>
  <c r="S7" i="9" a="1"/>
  <c r="S6" i="8" a="1"/>
  <c r="S36" i="7" a="1"/>
  <c r="S36" i="7" l="1"/>
  <c r="S6" i="8"/>
  <c r="S7" i="9"/>
  <c r="S8" i="9" a="1"/>
  <c r="S7" i="8" a="1"/>
  <c r="S7" i="8" l="1"/>
  <c r="S8" i="9"/>
  <c r="S9" i="9" a="1"/>
  <c r="S8" i="8" a="1"/>
  <c r="S8" i="8" l="1"/>
  <c r="S9" i="9"/>
  <c r="S10" i="9" a="1"/>
  <c r="S9" i="8" a="1"/>
  <c r="S9" i="8" l="1"/>
  <c r="S10" i="9"/>
  <c r="S11" i="9" a="1"/>
  <c r="S10" i="8" a="1"/>
  <c r="S10" i="8" l="1"/>
  <c r="S11" i="9"/>
  <c r="T36" i="9" s="1"/>
  <c r="S11" i="8" a="1"/>
  <c r="S36" i="9" a="1"/>
  <c r="S11" i="8" l="1"/>
  <c r="T36" i="8" s="1"/>
  <c r="S36" i="9"/>
  <c r="S36" i="8" a="1"/>
  <c r="S36" i="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<sst xmlns="http://schemas.openxmlformats.org/spreadsheetml/2006/main" count="789" uniqueCount="87">
  <si>
    <t>年</t>
    <rPh sb="0" eb="1">
      <t>ネン</t>
    </rPh>
    <phoneticPr fontId="3"/>
  </si>
  <si>
    <t>月</t>
    <rPh sb="0" eb="1">
      <t>ツキ</t>
    </rPh>
    <phoneticPr fontId="3"/>
  </si>
  <si>
    <t>日</t>
    <rPh sb="0" eb="1">
      <t>ヒ</t>
    </rPh>
    <phoneticPr fontId="3"/>
  </si>
  <si>
    <t>摘要</t>
    <rPh sb="0" eb="2">
      <t>テキヨウ</t>
    </rPh>
    <phoneticPr fontId="3"/>
  </si>
  <si>
    <t>収入明細</t>
    <rPh sb="0" eb="2">
      <t>シュウニュウ</t>
    </rPh>
    <rPh sb="2" eb="4">
      <t>メイサイ</t>
    </rPh>
    <phoneticPr fontId="3"/>
  </si>
  <si>
    <t>会費</t>
    <rPh sb="0" eb="2">
      <t>カイヒ</t>
    </rPh>
    <phoneticPr fontId="3"/>
  </si>
  <si>
    <t>補助金</t>
    <rPh sb="0" eb="3">
      <t>ホジョキン</t>
    </rPh>
    <phoneticPr fontId="3"/>
  </si>
  <si>
    <t>その他</t>
    <rPh sb="2" eb="3">
      <t>タ</t>
    </rPh>
    <phoneticPr fontId="3"/>
  </si>
  <si>
    <t>計</t>
    <rPh sb="0" eb="1">
      <t>ケイ</t>
    </rPh>
    <phoneticPr fontId="3"/>
  </si>
  <si>
    <t>支出明細</t>
    <rPh sb="0" eb="2">
      <t>シシュツ</t>
    </rPh>
    <rPh sb="2" eb="4">
      <t>メイサイ</t>
    </rPh>
    <phoneticPr fontId="3"/>
  </si>
  <si>
    <t>事務費</t>
    <rPh sb="0" eb="2">
      <t>ジム</t>
    </rPh>
    <rPh sb="2" eb="3">
      <t>ヒ</t>
    </rPh>
    <phoneticPr fontId="3"/>
  </si>
  <si>
    <t>令和３年度繰越金</t>
    <rPh sb="0" eb="2">
      <t>レイワ</t>
    </rPh>
    <rPh sb="3" eb="5">
      <t>ネンド</t>
    </rPh>
    <rPh sb="5" eb="7">
      <t>クリコシ</t>
    </rPh>
    <rPh sb="7" eb="8">
      <t>キン</t>
    </rPh>
    <phoneticPr fontId="3"/>
  </si>
  <si>
    <t>会議費</t>
  </si>
  <si>
    <t>諸手当</t>
  </si>
  <si>
    <t>消耗品費</t>
  </si>
  <si>
    <t>通信費</t>
  </si>
  <si>
    <t>通信費</t>
    <phoneticPr fontId="3"/>
  </si>
  <si>
    <t>会費6000×50世帯</t>
    <rPh sb="0" eb="2">
      <t>カイヒ</t>
    </rPh>
    <rPh sb="9" eb="11">
      <t>セタイ</t>
    </rPh>
    <phoneticPr fontId="3"/>
  </si>
  <si>
    <t>事業費</t>
    <rPh sb="0" eb="2">
      <t>ジギョウ</t>
    </rPh>
    <rPh sb="2" eb="3">
      <t>ヒ</t>
    </rPh>
    <phoneticPr fontId="3"/>
  </si>
  <si>
    <t>○○部</t>
    <rPh sb="2" eb="3">
      <t>ブ</t>
    </rPh>
    <phoneticPr fontId="3"/>
  </si>
  <si>
    <t>××部</t>
    <rPh sb="2" eb="3">
      <t>ブ</t>
    </rPh>
    <phoneticPr fontId="3"/>
  </si>
  <si>
    <t>△△部</t>
    <rPh sb="2" eb="3">
      <t>ブ</t>
    </rPh>
    <phoneticPr fontId="3"/>
  </si>
  <si>
    <t>□□部</t>
    <rPh sb="2" eb="3">
      <t>ブ</t>
    </rPh>
    <phoneticPr fontId="3"/>
  </si>
  <si>
    <t>支出区分</t>
    <rPh sb="0" eb="2">
      <t>シシュツ</t>
    </rPh>
    <rPh sb="2" eb="4">
      <t>クブン</t>
    </rPh>
    <phoneticPr fontId="3"/>
  </si>
  <si>
    <t>差引残高</t>
    <rPh sb="0" eb="2">
      <t>サシヒキ</t>
    </rPh>
    <rPh sb="2" eb="4">
      <t>ザンダカ</t>
    </rPh>
    <phoneticPr fontId="3"/>
  </si>
  <si>
    <t>支出
区分</t>
    <rPh sb="0" eb="2">
      <t>シシュツ</t>
    </rPh>
    <rPh sb="3" eb="5">
      <t>クブン</t>
    </rPh>
    <phoneticPr fontId="3"/>
  </si>
  <si>
    <t>創生</t>
    <rPh sb="0" eb="2">
      <t>ソウセイ</t>
    </rPh>
    <phoneticPr fontId="3"/>
  </si>
  <si>
    <t>社協</t>
    <rPh sb="0" eb="2">
      <t>シャキョウ</t>
    </rPh>
    <phoneticPr fontId="3"/>
  </si>
  <si>
    <t>他</t>
    <rPh sb="0" eb="1">
      <t>ホカ</t>
    </rPh>
    <phoneticPr fontId="3"/>
  </si>
  <si>
    <t>創生補助金</t>
    <rPh sb="0" eb="2">
      <t>ソウセイ</t>
    </rPh>
    <rPh sb="2" eb="5">
      <t>ホジョキン</t>
    </rPh>
    <phoneticPr fontId="3"/>
  </si>
  <si>
    <t>活動促進事業交付金</t>
    <rPh sb="0" eb="2">
      <t>カツドウ</t>
    </rPh>
    <rPh sb="2" eb="4">
      <t>ソクシン</t>
    </rPh>
    <rPh sb="4" eb="6">
      <t>ジギョウ</t>
    </rPh>
    <rPh sb="6" eb="9">
      <t>コウフキン</t>
    </rPh>
    <phoneticPr fontId="3"/>
  </si>
  <si>
    <t>防犯街灯代(３月分)</t>
    <rPh sb="0" eb="2">
      <t>ボウハン</t>
    </rPh>
    <rPh sb="2" eb="4">
      <t>ガイトウ</t>
    </rPh>
    <rPh sb="4" eb="5">
      <t>ダイ</t>
    </rPh>
    <rPh sb="7" eb="8">
      <t>ツキ</t>
    </rPh>
    <rPh sb="8" eb="9">
      <t>ブン</t>
    </rPh>
    <phoneticPr fontId="3"/>
  </si>
  <si>
    <t>防犯街灯代(４月分)</t>
    <rPh sb="0" eb="2">
      <t>ボウハン</t>
    </rPh>
    <rPh sb="2" eb="4">
      <t>ガイトウ</t>
    </rPh>
    <rPh sb="4" eb="5">
      <t>ダイ</t>
    </rPh>
    <rPh sb="7" eb="8">
      <t>ツキ</t>
    </rPh>
    <rPh sb="8" eb="9">
      <t>ブン</t>
    </rPh>
    <phoneticPr fontId="3"/>
  </si>
  <si>
    <t>防犯街灯代(５月分)</t>
    <rPh sb="0" eb="2">
      <t>ボウハン</t>
    </rPh>
    <rPh sb="2" eb="4">
      <t>ガイトウ</t>
    </rPh>
    <rPh sb="4" eb="5">
      <t>ダイ</t>
    </rPh>
    <rPh sb="7" eb="8">
      <t>ツキ</t>
    </rPh>
    <rPh sb="8" eb="9">
      <t>ブン</t>
    </rPh>
    <phoneticPr fontId="3"/>
  </si>
  <si>
    <t>○○祭り懇親会費</t>
    <rPh sb="2" eb="3">
      <t>マツ</t>
    </rPh>
    <rPh sb="4" eb="6">
      <t>コンシン</t>
    </rPh>
    <rPh sb="6" eb="7">
      <t>カイ</t>
    </rPh>
    <rPh sb="7" eb="8">
      <t>ヒ</t>
    </rPh>
    <phoneticPr fontId="3"/>
  </si>
  <si>
    <t>○○祭り出演者謝金</t>
    <rPh sb="2" eb="3">
      <t>マツ</t>
    </rPh>
    <rPh sb="4" eb="7">
      <t>シュツエンシャ</t>
    </rPh>
    <rPh sb="7" eb="9">
      <t>シャキン</t>
    </rPh>
    <phoneticPr fontId="3"/>
  </si>
  <si>
    <t>会費6000×10世帯</t>
    <rPh sb="0" eb="2">
      <t>カイヒ</t>
    </rPh>
    <rPh sb="9" eb="11">
      <t>セタイ</t>
    </rPh>
    <phoneticPr fontId="3"/>
  </si>
  <si>
    <t>防犯街灯代(６月分)</t>
    <rPh sb="0" eb="2">
      <t>ボウハン</t>
    </rPh>
    <rPh sb="2" eb="4">
      <t>ガイトウ</t>
    </rPh>
    <rPh sb="4" eb="5">
      <t>ダイ</t>
    </rPh>
    <rPh sb="7" eb="8">
      <t>ツキ</t>
    </rPh>
    <rPh sb="8" eb="9">
      <t>ブン</t>
    </rPh>
    <phoneticPr fontId="3"/>
  </si>
  <si>
    <t>コミュニティだより第３号</t>
    <rPh sb="9" eb="10">
      <t>ダイ</t>
    </rPh>
    <rPh sb="11" eb="12">
      <t>ゴウ</t>
    </rPh>
    <phoneticPr fontId="3"/>
  </si>
  <si>
    <t>○○祭り材料費</t>
    <rPh sb="2" eb="3">
      <t>マツ</t>
    </rPh>
    <rPh sb="4" eb="6">
      <t>ザイリョウ</t>
    </rPh>
    <rPh sb="6" eb="7">
      <t>ヒ</t>
    </rPh>
    <phoneticPr fontId="3"/>
  </si>
  <si>
    <t>コピー用紙A4　5冊</t>
    <rPh sb="3" eb="5">
      <t>ヨウシ</t>
    </rPh>
    <rPh sb="9" eb="10">
      <t>サツ</t>
    </rPh>
    <phoneticPr fontId="3"/>
  </si>
  <si>
    <t>総会資料印刷代</t>
    <rPh sb="0" eb="2">
      <t>ソウカイ</t>
    </rPh>
    <rPh sb="2" eb="4">
      <t>シリョウ</t>
    </rPh>
    <rPh sb="4" eb="6">
      <t>インサツ</t>
    </rPh>
    <rPh sb="6" eb="7">
      <t>ダイ</t>
    </rPh>
    <phoneticPr fontId="3"/>
  </si>
  <si>
    <t>役員会飲み物</t>
    <rPh sb="0" eb="3">
      <t>ヤクインカイ</t>
    </rPh>
    <rPh sb="3" eb="4">
      <t>ノ</t>
    </rPh>
    <rPh sb="5" eb="6">
      <t>モノ</t>
    </rPh>
    <phoneticPr fontId="3"/>
  </si>
  <si>
    <t>総会弁当代</t>
    <rPh sb="0" eb="2">
      <t>ソウカイ</t>
    </rPh>
    <rPh sb="2" eb="4">
      <t>ベントウ</t>
    </rPh>
    <rPh sb="4" eb="5">
      <t>ダイ</t>
    </rPh>
    <phoneticPr fontId="3"/>
  </si>
  <si>
    <t>△△イベント案内チラシ</t>
    <rPh sb="6" eb="8">
      <t>アンナイ</t>
    </rPh>
    <phoneticPr fontId="3"/>
  </si>
  <si>
    <t>△△イベント音響レンタル</t>
    <rPh sb="6" eb="8">
      <t>オンキョウ</t>
    </rPh>
    <phoneticPr fontId="3"/>
  </si>
  <si>
    <t>△△イベント懇親会費</t>
    <rPh sb="6" eb="8">
      <t>コンシン</t>
    </rPh>
    <rPh sb="8" eb="9">
      <t>カイ</t>
    </rPh>
    <rPh sb="9" eb="10">
      <t>ヒ</t>
    </rPh>
    <phoneticPr fontId="3"/>
  </si>
  <si>
    <t>○○校区コミュニティ協議会　現金出納帳</t>
    <rPh sb="2" eb="4">
      <t>コウク</t>
    </rPh>
    <rPh sb="10" eb="13">
      <t>キョウギカイ</t>
    </rPh>
    <rPh sb="14" eb="16">
      <t>ゲンキン</t>
    </rPh>
    <rPh sb="16" eb="19">
      <t>スイトウチョウ</t>
    </rPh>
    <phoneticPr fontId="3"/>
  </si>
  <si>
    <t>単位：円</t>
    <rPh sb="0" eb="2">
      <t>タンイ</t>
    </rPh>
    <rPh sb="3" eb="4">
      <t>エン</t>
    </rPh>
    <phoneticPr fontId="3"/>
  </si>
  <si>
    <t>執行率</t>
    <rPh sb="0" eb="2">
      <t>シッコウ</t>
    </rPh>
    <rPh sb="2" eb="3">
      <t>リツ</t>
    </rPh>
    <phoneticPr fontId="3"/>
  </si>
  <si>
    <t>支出計</t>
    <rPh sb="0" eb="2">
      <t>シシュツ</t>
    </rPh>
    <rPh sb="2" eb="3">
      <t>ケイ</t>
    </rPh>
    <phoneticPr fontId="3"/>
  </si>
  <si>
    <t>防犯街灯代(７月分)</t>
    <rPh sb="0" eb="2">
      <t>ボウハン</t>
    </rPh>
    <rPh sb="2" eb="4">
      <t>ガイトウ</t>
    </rPh>
    <rPh sb="4" eb="5">
      <t>ダイ</t>
    </rPh>
    <rPh sb="7" eb="8">
      <t>ツキ</t>
    </rPh>
    <rPh sb="8" eb="9">
      <t>ブン</t>
    </rPh>
    <phoneticPr fontId="3"/>
  </si>
  <si>
    <t>ネットワーク出会謝金</t>
    <rPh sb="6" eb="7">
      <t>デ</t>
    </rPh>
    <rPh sb="7" eb="8">
      <t>カイ</t>
    </rPh>
    <rPh sb="8" eb="10">
      <t>シャキン</t>
    </rPh>
    <phoneticPr fontId="3"/>
  </si>
  <si>
    <t>△△特別会計へ繰出</t>
    <rPh sb="2" eb="4">
      <t>トクベツ</t>
    </rPh>
    <rPh sb="4" eb="6">
      <t>カイケイ</t>
    </rPh>
    <rPh sb="7" eb="8">
      <t>ク</t>
    </rPh>
    <rPh sb="8" eb="9">
      <t>ダ</t>
    </rPh>
    <phoneticPr fontId="3"/>
  </si>
  <si>
    <t>臨時総会案内ハガキ</t>
    <rPh sb="0" eb="2">
      <t>リンジ</t>
    </rPh>
    <rPh sb="2" eb="4">
      <t>ソウカイ</t>
    </rPh>
    <rPh sb="4" eb="6">
      <t>アンナイ</t>
    </rPh>
    <phoneticPr fontId="3"/>
  </si>
  <si>
    <t>役員手当</t>
    <rPh sb="0" eb="2">
      <t>ヤクイン</t>
    </rPh>
    <rPh sb="2" eb="4">
      <t>テアテ</t>
    </rPh>
    <phoneticPr fontId="3"/>
  </si>
  <si>
    <t>4-1</t>
    <phoneticPr fontId="3"/>
  </si>
  <si>
    <t>6-3</t>
  </si>
  <si>
    <t>8-2</t>
  </si>
  <si>
    <t>4-2</t>
  </si>
  <si>
    <t>4-3</t>
  </si>
  <si>
    <t>4-4</t>
  </si>
  <si>
    <t>5-1</t>
    <phoneticPr fontId="3"/>
  </si>
  <si>
    <t>6-1</t>
    <phoneticPr fontId="3"/>
  </si>
  <si>
    <t>6-2</t>
  </si>
  <si>
    <t>6-4</t>
  </si>
  <si>
    <t>7-1</t>
    <phoneticPr fontId="3"/>
  </si>
  <si>
    <t>7-2</t>
  </si>
  <si>
    <t>7-3</t>
  </si>
  <si>
    <t>7-4</t>
  </si>
  <si>
    <t>8-1</t>
    <phoneticPr fontId="3"/>
  </si>
  <si>
    <t>8-3</t>
  </si>
  <si>
    <t>8-4</t>
  </si>
  <si>
    <t>8-5</t>
    <phoneticPr fontId="3"/>
  </si>
  <si>
    <t>3-1</t>
    <phoneticPr fontId="3"/>
  </si>
  <si>
    <t>促進</t>
    <rPh sb="0" eb="2">
      <t>ソクシン</t>
    </rPh>
    <phoneticPr fontId="3"/>
  </si>
  <si>
    <t>領収書の番号</t>
    <rPh sb="0" eb="2">
      <t>リョウシュウ</t>
    </rPh>
    <rPh sb="2" eb="3">
      <t>ショ</t>
    </rPh>
    <rPh sb="4" eb="6">
      <t>バンゴウ</t>
    </rPh>
    <phoneticPr fontId="3"/>
  </si>
  <si>
    <t>予算残額</t>
    <rPh sb="0" eb="2">
      <t>ヨサン</t>
    </rPh>
    <rPh sb="2" eb="4">
      <t>ザンガク</t>
    </rPh>
    <phoneticPr fontId="3"/>
  </si>
  <si>
    <t>行</t>
    <rPh sb="0" eb="1">
      <t>ギョウ</t>
    </rPh>
    <phoneticPr fontId="3"/>
  </si>
  <si>
    <t>令和●年度　○○校区コミュニティ協議会　現金出納帳</t>
    <rPh sb="0" eb="2">
      <t>レイワ</t>
    </rPh>
    <rPh sb="3" eb="5">
      <t>ネンド</t>
    </rPh>
    <rPh sb="8" eb="10">
      <t>コウク</t>
    </rPh>
    <rPh sb="16" eb="19">
      <t>キョウギカイ</t>
    </rPh>
    <rPh sb="20" eb="22">
      <t>ゲンキン</t>
    </rPh>
    <rPh sb="22" eb="25">
      <t>スイトウチョウ</t>
    </rPh>
    <phoneticPr fontId="3"/>
  </si>
  <si>
    <t>執行済額</t>
    <rPh sb="0" eb="2">
      <t>シッコウ</t>
    </rPh>
    <rPh sb="2" eb="3">
      <t>ズ</t>
    </rPh>
    <rPh sb="3" eb="4">
      <t>ガク</t>
    </rPh>
    <phoneticPr fontId="3"/>
  </si>
  <si>
    <t>R7</t>
    <phoneticPr fontId="3"/>
  </si>
  <si>
    <t>入力日</t>
    <rPh sb="0" eb="2">
      <t>ニュウリョク</t>
    </rPh>
    <rPh sb="2" eb="3">
      <t>ビ</t>
    </rPh>
    <phoneticPr fontId="3"/>
  </si>
  <si>
    <t>　○○校区コミュニティ協議会　現金出納帳</t>
    <rPh sb="3" eb="5">
      <t>コウク</t>
    </rPh>
    <rPh sb="11" eb="14">
      <t>キョウギカイ</t>
    </rPh>
    <rPh sb="15" eb="17">
      <t>ゲンキン</t>
    </rPh>
    <rPh sb="17" eb="20">
      <t>スイトウチョウ</t>
    </rPh>
    <phoneticPr fontId="3"/>
  </si>
  <si>
    <t>令和７年度</t>
    <phoneticPr fontId="3"/>
  </si>
  <si>
    <t>R７予算額</t>
    <rPh sb="2" eb="5">
      <t>ヨサンガク</t>
    </rPh>
    <phoneticPr fontId="3"/>
  </si>
  <si>
    <t>令和6年度繰越金</t>
    <rPh sb="0" eb="2">
      <t>レイワ</t>
    </rPh>
    <rPh sb="3" eb="5">
      <t>ネンド</t>
    </rPh>
    <rPh sb="5" eb="8">
      <t>クリコシキン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</si>
</sst>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quot;現&quot;&quot;在&quot;;@"/>
    <numFmt numFmtId="177" formatCode="0.0%"/>
    <numFmt numFmtId="178" formatCode="#,##0;&quot;▲&quot;#,##0"/>
    <numFmt numFmtId="179" formatCode="#&quot;月&quot;&quot;分&quot;"/>
  </numFmts>
  <fonts count="11">
    <font>
      <sz val="11"/>
      <color theme="1"/>
      <name val="Yu Gothic"/>
      <family val="2"/>
      <scheme val="minor"/>
    </font>
    <font>
      <sz val="11"/>
      <color theme="1"/>
      <name val="Yu Gothic"/>
      <family val="2"/>
      <scheme val="minor"/>
    </font>
    <font>
      <sz val="11"/>
      <color theme="1"/>
      <name val="ＭＳ Ｐ明朝"/>
      <family val="1"/>
      <charset val="128"/>
    </font>
    <font>
      <sz val="6"/>
      <name val="Yu Gothic"/>
      <family val="3"/>
      <charset val="128"/>
      <scheme val="minor"/>
    </font>
    <font>
      <sz val="12"/>
      <color theme="1"/>
      <name val="ＭＳ Ｐゴシック"/>
      <family val="3"/>
      <charset val="128"/>
    </font>
    <font>
      <sz val="9"/>
      <color theme="1"/>
      <name val="ＭＳ Ｐ明朝"/>
      <family val="1"/>
      <charset val="128"/>
    </font>
    <font>
      <sz val="11"/>
      <color theme="1"/>
      <name val="ＭＳ Ｐゴシック"/>
      <family val="3"/>
      <charset val="128"/>
    </font>
    <font>
      <sz val="11"/>
      <color rgb="FFFF0000"/>
      <name val="ＭＳ Ｐ明朝"/>
      <family val="1"/>
      <charset val="128"/>
    </font>
    <font>
      <b/>
      <sz val="12"/>
      <color theme="1"/>
      <name val="ＭＳ Ｐゴシック"/>
      <family val="3"/>
      <charset val="128"/>
    </font>
    <font>
      <sz val="1"/>
      <color theme="0"/>
      <name val="ＭＳ Ｐゴシック"/>
      <family val="3"/>
      <charset val="128"/>
    </font>
    <font>
      <sz val="1"/>
      <color theme="1"/>
      <name val="ＭＳ Ｐ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CCFF"/>
        <bgColor indexed="64"/>
      </patternFill>
    </fill>
    <fill>
      <patternFill patternType="solid">
        <fgColor rgb="FFFFFFCC"/>
        <bgColor indexed="64"/>
      </patternFill>
    </fill>
    <fill>
      <patternFill patternType="solid">
        <fgColor rgb="FFCCFFFF"/>
        <bgColor indexed="64"/>
      </patternFill>
    </fill>
  </fills>
  <borders count="8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hair">
        <color auto="1"/>
      </top>
      <bottom style="thin">
        <color auto="1"/>
      </bottom>
      <diagonal/>
    </border>
    <border>
      <left style="thin">
        <color auto="1"/>
      </left>
      <right/>
      <top/>
      <bottom/>
      <diagonal/>
    </border>
    <border>
      <left/>
      <right style="thin">
        <color auto="1"/>
      </right>
      <top/>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double">
        <color auto="1"/>
      </top>
      <bottom style="thin">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style="thin">
        <color auto="1"/>
      </left>
      <right style="dotted">
        <color auto="1"/>
      </right>
      <top style="double">
        <color auto="1"/>
      </top>
      <bottom style="thin">
        <color auto="1"/>
      </bottom>
      <diagonal/>
    </border>
    <border>
      <left style="dotted">
        <color auto="1"/>
      </left>
      <right style="dotted">
        <color auto="1"/>
      </right>
      <top style="double">
        <color auto="1"/>
      </top>
      <bottom style="thin">
        <color auto="1"/>
      </bottom>
      <diagonal/>
    </border>
    <border>
      <left style="dotted">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style="dotted">
        <color auto="1"/>
      </right>
      <top style="thin">
        <color auto="1"/>
      </top>
      <bottom style="double">
        <color auto="1"/>
      </bottom>
      <diagonal/>
    </border>
    <border>
      <left style="dotted">
        <color auto="1"/>
      </left>
      <right style="dotted">
        <color auto="1"/>
      </right>
      <top style="thin">
        <color auto="1"/>
      </top>
      <bottom style="double">
        <color auto="1"/>
      </bottom>
      <diagonal/>
    </border>
    <border>
      <left style="dotted">
        <color auto="1"/>
      </left>
      <right style="thin">
        <color auto="1"/>
      </right>
      <top style="thin">
        <color auto="1"/>
      </top>
      <bottom style="double">
        <color auto="1"/>
      </bottom>
      <diagonal/>
    </border>
    <border>
      <left style="thin">
        <color auto="1"/>
      </left>
      <right style="dotted">
        <color auto="1"/>
      </right>
      <top style="dotted">
        <color auto="1"/>
      </top>
      <bottom style="double">
        <color auto="1"/>
      </bottom>
      <diagonal/>
    </border>
    <border>
      <left style="dotted">
        <color auto="1"/>
      </left>
      <right style="dotted">
        <color auto="1"/>
      </right>
      <top style="dotted">
        <color auto="1"/>
      </top>
      <bottom style="double">
        <color auto="1"/>
      </bottom>
      <diagonal/>
    </border>
    <border>
      <left style="dotted">
        <color auto="1"/>
      </left>
      <right style="thin">
        <color auto="1"/>
      </right>
      <top style="dotted">
        <color auto="1"/>
      </top>
      <bottom style="double">
        <color auto="1"/>
      </bottom>
      <diagonal/>
    </border>
    <border>
      <left style="hair">
        <color auto="1"/>
      </left>
      <right style="hair">
        <color auto="1"/>
      </right>
      <top style="hair">
        <color auto="1"/>
      </top>
      <bottom style="hair">
        <color auto="1"/>
      </bottom>
      <diagonal/>
    </border>
    <border>
      <left style="thin">
        <color auto="1"/>
      </left>
      <right style="thin">
        <color auto="1"/>
      </right>
      <top/>
      <bottom style="double">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thin">
        <color auto="1"/>
      </right>
      <top style="hair">
        <color auto="1"/>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style="hair">
        <color auto="1"/>
      </left>
      <right style="thin">
        <color auto="1"/>
      </right>
      <top/>
      <bottom style="hair">
        <color auto="1"/>
      </bottom>
      <diagonal/>
    </border>
    <border>
      <left style="hair">
        <color auto="1"/>
      </left>
      <right style="thin">
        <color auto="1"/>
      </right>
      <top style="hair">
        <color auto="1"/>
      </top>
      <bottom/>
      <diagonal/>
    </border>
    <border>
      <left/>
      <right style="hair">
        <color auto="1"/>
      </right>
      <top/>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thin">
        <color auto="1"/>
      </right>
      <top style="thin">
        <color auto="1"/>
      </top>
      <bottom style="double">
        <color auto="1"/>
      </bottom>
      <diagonal/>
    </border>
    <border>
      <left style="hair">
        <color auto="1"/>
      </left>
      <right/>
      <top/>
      <bottom/>
      <diagonal/>
    </border>
    <border>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thin">
        <color auto="1"/>
      </left>
      <right style="hair">
        <color auto="1"/>
      </right>
      <top/>
      <bottom/>
      <diagonal/>
    </border>
    <border>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top style="thin">
        <color auto="1"/>
      </top>
      <bottom style="double">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hair">
        <color auto="1"/>
      </left>
      <right/>
      <top style="double">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thin">
        <color auto="1"/>
      </left>
      <right/>
      <top style="double">
        <color auto="1"/>
      </top>
      <bottom style="thin">
        <color auto="1"/>
      </bottom>
      <diagonal/>
    </border>
    <border>
      <left style="thin">
        <color auto="1"/>
      </left>
      <right/>
      <top style="thin">
        <color auto="1"/>
      </top>
      <bottom style="double">
        <color auto="1"/>
      </bottom>
      <diagonal/>
    </border>
    <border>
      <left/>
      <right style="thin">
        <color auto="1"/>
      </right>
      <top style="double">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1">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vertical="center"/>
    </xf>
    <xf numFmtId="38" fontId="2" fillId="0" borderId="1" xfId="1" applyFont="1" applyBorder="1" applyAlignment="1">
      <alignment horizontal="center" vertical="center" shrinkToFi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Alignment="1">
      <alignment horizontal="lef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0" xfId="0" applyFont="1" applyBorder="1" applyAlignment="1">
      <alignment vertical="center"/>
    </xf>
    <xf numFmtId="38" fontId="2" fillId="0" borderId="10" xfId="1" applyFont="1" applyBorder="1" applyAlignment="1">
      <alignment horizontal="center" vertical="center" shrinkToFit="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8" xfId="0" applyFont="1" applyBorder="1" applyAlignment="1">
      <alignment horizontal="center" vertical="center"/>
    </xf>
    <xf numFmtId="38" fontId="2" fillId="0" borderId="18" xfId="1" applyFont="1" applyBorder="1" applyAlignment="1">
      <alignment horizontal="center" vertical="center" shrinkToFi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vertical="center"/>
    </xf>
    <xf numFmtId="38" fontId="2" fillId="0" borderId="32" xfId="1" applyFont="1" applyBorder="1" applyAlignment="1">
      <alignment horizontal="center" vertical="center" shrinkToFi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3" borderId="53" xfId="0" applyFont="1" applyFill="1" applyBorder="1" applyAlignment="1">
      <alignment vertical="center"/>
    </xf>
    <xf numFmtId="0" fontId="2" fillId="3" borderId="49" xfId="0" applyFont="1" applyFill="1" applyBorder="1" applyAlignment="1">
      <alignment vertical="center"/>
    </xf>
    <xf numFmtId="0" fontId="2" fillId="3" borderId="54" xfId="0" applyFont="1" applyFill="1" applyBorder="1" applyAlignment="1">
      <alignment vertical="center"/>
    </xf>
    <xf numFmtId="0" fontId="2" fillId="3" borderId="56" xfId="0" applyFont="1" applyFill="1" applyBorder="1" applyAlignment="1">
      <alignment vertical="center"/>
    </xf>
    <xf numFmtId="0" fontId="2" fillId="3" borderId="7" xfId="0" applyFont="1" applyFill="1" applyBorder="1" applyAlignment="1">
      <alignment vertical="center"/>
    </xf>
    <xf numFmtId="0" fontId="2" fillId="3" borderId="61" xfId="0" applyFont="1" applyFill="1" applyBorder="1" applyAlignment="1">
      <alignment vertical="center"/>
    </xf>
    <xf numFmtId="0" fontId="2" fillId="3" borderId="63" xfId="0" applyFont="1" applyFill="1" applyBorder="1" applyAlignment="1">
      <alignment horizontal="center" vertical="center"/>
    </xf>
    <xf numFmtId="0" fontId="2" fillId="3" borderId="64" xfId="0" applyFont="1" applyFill="1" applyBorder="1" applyAlignment="1">
      <alignment horizontal="center" vertical="center"/>
    </xf>
    <xf numFmtId="0" fontId="2" fillId="3" borderId="65" xfId="0" applyFont="1" applyFill="1" applyBorder="1" applyAlignment="1">
      <alignment vertical="center"/>
    </xf>
    <xf numFmtId="0" fontId="2" fillId="3" borderId="19" xfId="0" applyFont="1" applyFill="1" applyBorder="1" applyAlignment="1">
      <alignment vertical="center"/>
    </xf>
    <xf numFmtId="0" fontId="2" fillId="3" borderId="30" xfId="0" applyFont="1" applyFill="1" applyBorder="1" applyAlignment="1">
      <alignment vertical="center"/>
    </xf>
    <xf numFmtId="0" fontId="2" fillId="3" borderId="5" xfId="0" applyFont="1" applyFill="1" applyBorder="1" applyAlignment="1">
      <alignment vertical="center"/>
    </xf>
    <xf numFmtId="0" fontId="2" fillId="3" borderId="68"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80" xfId="0" applyFont="1" applyFill="1" applyBorder="1" applyAlignment="1">
      <alignment vertical="center"/>
    </xf>
    <xf numFmtId="0" fontId="2" fillId="3" borderId="81" xfId="0" applyFont="1" applyFill="1" applyBorder="1" applyAlignment="1">
      <alignment vertical="center"/>
    </xf>
    <xf numFmtId="0" fontId="2" fillId="3" borderId="82" xfId="0" applyFont="1" applyFill="1" applyBorder="1" applyAlignment="1">
      <alignment horizontal="center" vertical="center"/>
    </xf>
    <xf numFmtId="0" fontId="2" fillId="4" borderId="10" xfId="0" applyFont="1" applyFill="1" applyBorder="1" applyAlignment="1">
      <alignment vertical="center"/>
    </xf>
    <xf numFmtId="0" fontId="2" fillId="4" borderId="41" xfId="0" applyFont="1" applyFill="1" applyBorder="1" applyAlignment="1">
      <alignment horizontal="center" vertical="center"/>
    </xf>
    <xf numFmtId="0" fontId="2" fillId="4" borderId="42" xfId="0" applyFont="1" applyFill="1" applyBorder="1" applyAlignment="1">
      <alignment horizontal="center" vertical="center"/>
    </xf>
    <xf numFmtId="0" fontId="2" fillId="4" borderId="43" xfId="0" applyFont="1" applyFill="1" applyBorder="1" applyAlignment="1">
      <alignment horizontal="center" vertical="center"/>
    </xf>
    <xf numFmtId="0" fontId="2" fillId="4" borderId="45" xfId="0" applyFont="1" applyFill="1" applyBorder="1" applyAlignment="1">
      <alignment horizontal="center" vertical="center"/>
    </xf>
    <xf numFmtId="0" fontId="2" fillId="0" borderId="10" xfId="0" applyFont="1" applyBorder="1" applyAlignment="1">
      <alignment horizontal="center" vertical="center"/>
    </xf>
    <xf numFmtId="0" fontId="2" fillId="0" borderId="79" xfId="0" applyFont="1" applyBorder="1" applyAlignment="1">
      <alignment horizontal="center" vertical="center"/>
    </xf>
    <xf numFmtId="0" fontId="2" fillId="0" borderId="45" xfId="0" applyFont="1" applyBorder="1" applyAlignment="1">
      <alignment horizontal="center" vertical="center"/>
    </xf>
    <xf numFmtId="0" fontId="6" fillId="0" borderId="2" xfId="0" applyFont="1" applyBorder="1" applyAlignment="1">
      <alignment horizontal="center" vertical="center"/>
    </xf>
    <xf numFmtId="38" fontId="4" fillId="0" borderId="33" xfId="1" applyFont="1" applyBorder="1" applyAlignment="1">
      <alignment vertical="center" shrinkToFit="1"/>
    </xf>
    <xf numFmtId="38" fontId="4" fillId="0" borderId="34" xfId="1" applyFont="1" applyBorder="1" applyAlignment="1">
      <alignment vertical="center" shrinkToFit="1"/>
    </xf>
    <xf numFmtId="38" fontId="4" fillId="0" borderId="35" xfId="1" applyFont="1" applyBorder="1" applyAlignment="1">
      <alignment vertical="center" shrinkToFit="1"/>
    </xf>
    <xf numFmtId="38" fontId="4" fillId="0" borderId="32" xfId="1" applyFont="1" applyBorder="1" applyAlignment="1">
      <alignment vertical="center" shrinkToFit="1"/>
    </xf>
    <xf numFmtId="38" fontId="4" fillId="0" borderId="14" xfId="1" applyFont="1" applyBorder="1" applyAlignment="1">
      <alignment vertical="center" shrinkToFit="1"/>
    </xf>
    <xf numFmtId="38" fontId="4" fillId="0" borderId="15" xfId="1" applyFont="1" applyBorder="1" applyAlignment="1">
      <alignment vertical="center" shrinkToFit="1"/>
    </xf>
    <xf numFmtId="38" fontId="4" fillId="0" borderId="16" xfId="1" applyFont="1" applyBorder="1" applyAlignment="1">
      <alignment vertical="center" shrinkToFit="1"/>
    </xf>
    <xf numFmtId="38" fontId="4" fillId="0" borderId="1" xfId="1" applyFont="1" applyBorder="1" applyAlignment="1">
      <alignment vertical="center" shrinkToFit="1"/>
    </xf>
    <xf numFmtId="38" fontId="4" fillId="0" borderId="21" xfId="1" applyFont="1" applyBorder="1" applyAlignment="1">
      <alignment vertical="center" shrinkToFit="1"/>
    </xf>
    <xf numFmtId="38" fontId="4" fillId="0" borderId="22" xfId="1" applyFont="1" applyBorder="1" applyAlignment="1">
      <alignment vertical="center" shrinkToFit="1"/>
    </xf>
    <xf numFmtId="38" fontId="4" fillId="0" borderId="23" xfId="1" applyFont="1" applyBorder="1" applyAlignment="1">
      <alignment vertical="center" shrinkToFit="1"/>
    </xf>
    <xf numFmtId="38" fontId="4" fillId="0" borderId="10" xfId="1" applyFont="1" applyBorder="1" applyAlignment="1">
      <alignment vertical="center" shrinkToFit="1"/>
    </xf>
    <xf numFmtId="0" fontId="6" fillId="0" borderId="32" xfId="0" applyFont="1" applyBorder="1" applyAlignment="1">
      <alignment horizontal="center" vertical="center" shrinkToFit="1"/>
    </xf>
    <xf numFmtId="0" fontId="6" fillId="0" borderId="1" xfId="0" quotePrefix="1"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0" xfId="0" applyFont="1" applyBorder="1" applyAlignment="1">
      <alignment horizontal="center" vertical="center" shrinkToFit="1"/>
    </xf>
    <xf numFmtId="38" fontId="4" fillId="3" borderId="50" xfId="1" applyFont="1" applyFill="1" applyBorder="1" applyAlignment="1">
      <alignment vertical="center"/>
    </xf>
    <xf numFmtId="38" fontId="4" fillId="3" borderId="48" xfId="1" applyFont="1" applyFill="1" applyBorder="1" applyAlignment="1">
      <alignment vertical="center"/>
    </xf>
    <xf numFmtId="38" fontId="4" fillId="3" borderId="69" xfId="1" applyFont="1" applyFill="1" applyBorder="1" applyAlignment="1">
      <alignment vertical="center"/>
    </xf>
    <xf numFmtId="38" fontId="4" fillId="3" borderId="75" xfId="0" applyNumberFormat="1" applyFont="1" applyFill="1" applyBorder="1" applyAlignment="1">
      <alignment vertical="center"/>
    </xf>
    <xf numFmtId="38" fontId="4" fillId="3" borderId="51" xfId="1" applyFont="1" applyFill="1" applyBorder="1" applyAlignment="1">
      <alignment vertical="center"/>
    </xf>
    <xf numFmtId="38" fontId="4" fillId="3" borderId="44" xfId="1" applyFont="1" applyFill="1" applyBorder="1" applyAlignment="1">
      <alignment vertical="center"/>
    </xf>
    <xf numFmtId="38" fontId="4" fillId="3" borderId="70" xfId="1" applyFont="1" applyFill="1" applyBorder="1" applyAlignment="1">
      <alignment vertical="center"/>
    </xf>
    <xf numFmtId="38" fontId="4" fillId="3" borderId="76" xfId="0" applyNumberFormat="1" applyFont="1" applyFill="1" applyBorder="1" applyAlignment="1">
      <alignment vertical="center"/>
    </xf>
    <xf numFmtId="38" fontId="4" fillId="3" borderId="52" xfId="1" applyFont="1" applyFill="1" applyBorder="1" applyAlignment="1">
      <alignment vertical="center"/>
    </xf>
    <xf numFmtId="38" fontId="4" fillId="3" borderId="46" xfId="1" applyFont="1" applyFill="1" applyBorder="1" applyAlignment="1">
      <alignment vertical="center"/>
    </xf>
    <xf numFmtId="38" fontId="4" fillId="3" borderId="71" xfId="1" applyFont="1" applyFill="1" applyBorder="1" applyAlignment="1">
      <alignment vertical="center"/>
    </xf>
    <xf numFmtId="38" fontId="4" fillId="3" borderId="77" xfId="0" applyNumberFormat="1" applyFont="1" applyFill="1" applyBorder="1" applyAlignment="1">
      <alignment vertical="center"/>
    </xf>
    <xf numFmtId="38" fontId="4" fillId="3" borderId="57" xfId="1" applyFont="1" applyFill="1" applyBorder="1" applyAlignment="1">
      <alignment vertical="center"/>
    </xf>
    <xf numFmtId="38" fontId="4" fillId="3" borderId="58" xfId="1" applyFont="1" applyFill="1" applyBorder="1" applyAlignment="1">
      <alignment vertical="center"/>
    </xf>
    <xf numFmtId="38" fontId="4" fillId="3" borderId="72" xfId="1" applyFont="1" applyFill="1" applyBorder="1" applyAlignment="1">
      <alignment vertical="center"/>
    </xf>
    <xf numFmtId="38" fontId="4" fillId="3" borderId="78" xfId="0" applyNumberFormat="1" applyFont="1" applyFill="1" applyBorder="1" applyAlignment="1">
      <alignment vertical="center"/>
    </xf>
    <xf numFmtId="38" fontId="4" fillId="3" borderId="59" xfId="1" applyFont="1" applyFill="1" applyBorder="1" applyAlignment="1">
      <alignment vertical="center"/>
    </xf>
    <xf numFmtId="38" fontId="4" fillId="3" borderId="60" xfId="1" applyFont="1" applyFill="1" applyBorder="1" applyAlignment="1">
      <alignment vertical="center"/>
    </xf>
    <xf numFmtId="38" fontId="4" fillId="3" borderId="73" xfId="1" applyFont="1" applyFill="1" applyBorder="1" applyAlignment="1">
      <alignment vertical="center"/>
    </xf>
    <xf numFmtId="38" fontId="4" fillId="3" borderId="4" xfId="0" applyNumberFormat="1" applyFont="1" applyFill="1" applyBorder="1" applyAlignment="1">
      <alignment vertical="center"/>
    </xf>
    <xf numFmtId="38" fontId="4" fillId="3" borderId="55" xfId="1" applyFont="1" applyFill="1" applyBorder="1" applyAlignment="1">
      <alignment vertical="center"/>
    </xf>
    <xf numFmtId="38" fontId="4" fillId="3" borderId="47" xfId="1" applyFont="1" applyFill="1" applyBorder="1" applyAlignment="1">
      <alignment vertical="center"/>
    </xf>
    <xf numFmtId="38" fontId="4" fillId="3" borderId="62" xfId="1" applyFont="1" applyFill="1" applyBorder="1" applyAlignment="1">
      <alignment vertical="center"/>
    </xf>
    <xf numFmtId="38" fontId="4" fillId="3" borderId="79" xfId="0" applyNumberFormat="1" applyFont="1" applyFill="1" applyBorder="1" applyAlignment="1">
      <alignment vertical="center"/>
    </xf>
    <xf numFmtId="38" fontId="4" fillId="3" borderId="66" xfId="0" applyNumberFormat="1" applyFont="1" applyFill="1" applyBorder="1" applyAlignment="1">
      <alignment vertical="center"/>
    </xf>
    <xf numFmtId="38" fontId="4" fillId="3" borderId="67" xfId="0" applyNumberFormat="1" applyFont="1" applyFill="1" applyBorder="1" applyAlignment="1">
      <alignment vertical="center"/>
    </xf>
    <xf numFmtId="38" fontId="4" fillId="3" borderId="74" xfId="0" applyNumberFormat="1" applyFont="1" applyFill="1" applyBorder="1" applyAlignment="1">
      <alignment vertical="center"/>
    </xf>
    <xf numFmtId="38" fontId="4" fillId="3" borderId="18" xfId="0" applyNumberFormat="1" applyFont="1" applyFill="1" applyBorder="1" applyAlignment="1">
      <alignment vertical="center"/>
    </xf>
    <xf numFmtId="178" fontId="4" fillId="2" borderId="44" xfId="1" applyNumberFormat="1" applyFont="1" applyFill="1" applyBorder="1" applyAlignment="1">
      <alignment vertical="center" shrinkToFit="1"/>
    </xf>
    <xf numFmtId="38" fontId="4" fillId="2" borderId="83" xfId="1" applyFont="1" applyFill="1" applyBorder="1" applyAlignment="1">
      <alignment vertical="center"/>
    </xf>
    <xf numFmtId="38" fontId="4" fillId="2" borderId="58" xfId="1" applyFont="1" applyFill="1" applyBorder="1" applyAlignment="1">
      <alignment vertical="center"/>
    </xf>
    <xf numFmtId="38" fontId="4" fillId="2" borderId="56" xfId="1" applyFont="1" applyFill="1" applyBorder="1" applyAlignment="1">
      <alignment vertical="center"/>
    </xf>
    <xf numFmtId="178" fontId="4" fillId="2" borderId="84" xfId="1" applyNumberFormat="1" applyFont="1" applyFill="1" applyBorder="1" applyAlignment="1">
      <alignment vertical="center" shrinkToFit="1"/>
    </xf>
    <xf numFmtId="178" fontId="4" fillId="2" borderId="49" xfId="1" applyNumberFormat="1" applyFont="1" applyFill="1" applyBorder="1" applyAlignment="1">
      <alignment vertical="center" shrinkToFit="1"/>
    </xf>
    <xf numFmtId="177" fontId="4" fillId="2" borderId="85" xfId="2" applyNumberFormat="1" applyFont="1" applyFill="1" applyBorder="1" applyAlignment="1">
      <alignment vertical="center"/>
    </xf>
    <xf numFmtId="177" fontId="4" fillId="2" borderId="60" xfId="2" applyNumberFormat="1" applyFont="1" applyFill="1" applyBorder="1" applyAlignment="1">
      <alignment vertical="center"/>
    </xf>
    <xf numFmtId="177" fontId="4" fillId="2" borderId="7" xfId="2" applyNumberFormat="1" applyFont="1" applyFill="1" applyBorder="1" applyAlignment="1">
      <alignment vertical="center"/>
    </xf>
    <xf numFmtId="0" fontId="2" fillId="2" borderId="78" xfId="0" applyFont="1" applyFill="1" applyBorder="1" applyAlignment="1">
      <alignment horizontal="right" vertical="center"/>
    </xf>
    <xf numFmtId="0" fontId="2" fillId="2" borderId="76" xfId="0" applyFont="1" applyFill="1" applyBorder="1" applyAlignment="1">
      <alignment horizontal="right" vertical="center"/>
    </xf>
    <xf numFmtId="0" fontId="2" fillId="2" borderId="4" xfId="0" applyFont="1" applyFill="1" applyBorder="1" applyAlignment="1">
      <alignment horizontal="right" vertical="center"/>
    </xf>
    <xf numFmtId="0" fontId="7" fillId="0" borderId="0" xfId="0" applyFont="1" applyAlignment="1">
      <alignment vertical="center" shrinkToFit="1"/>
    </xf>
    <xf numFmtId="0" fontId="4" fillId="0" borderId="0" xfId="0" applyFont="1" applyAlignment="1">
      <alignment vertical="center"/>
    </xf>
    <xf numFmtId="38" fontId="4" fillId="3" borderId="26" xfId="1" applyFont="1" applyFill="1" applyBorder="1" applyAlignment="1">
      <alignment vertical="center" shrinkToFit="1"/>
    </xf>
    <xf numFmtId="38" fontId="4" fillId="3" borderId="27" xfId="1" applyFont="1" applyFill="1" applyBorder="1" applyAlignment="1">
      <alignment vertical="center" shrinkToFit="1"/>
    </xf>
    <xf numFmtId="38" fontId="4" fillId="3" borderId="28" xfId="1" applyFont="1" applyFill="1" applyBorder="1" applyAlignment="1">
      <alignment vertical="center" shrinkToFit="1"/>
    </xf>
    <xf numFmtId="38" fontId="4" fillId="3" borderId="18" xfId="1" applyFont="1" applyFill="1" applyBorder="1" applyAlignment="1">
      <alignment vertical="center" shrinkToFit="1"/>
    </xf>
    <xf numFmtId="38" fontId="4" fillId="3" borderId="32" xfId="1" applyFont="1" applyFill="1" applyBorder="1" applyAlignment="1">
      <alignment vertical="center" shrinkToFit="1"/>
    </xf>
    <xf numFmtId="38" fontId="4" fillId="3" borderId="1" xfId="1" applyFont="1" applyFill="1" applyBorder="1" applyAlignment="1">
      <alignment vertical="center" shrinkToFit="1"/>
    </xf>
    <xf numFmtId="38" fontId="9" fillId="3" borderId="18" xfId="0" applyNumberFormat="1" applyFont="1" applyFill="1" applyBorder="1" applyAlignment="1">
      <alignment horizontal="center" vertical="center" shrinkToFit="1"/>
    </xf>
    <xf numFmtId="38" fontId="4" fillId="3" borderId="10" xfId="1" applyFont="1" applyFill="1" applyBorder="1" applyAlignment="1">
      <alignment vertical="center" shrinkToFit="1"/>
    </xf>
    <xf numFmtId="38" fontId="10" fillId="3" borderId="18" xfId="0" applyNumberFormat="1" applyFont="1" applyFill="1" applyBorder="1" applyAlignment="1">
      <alignment horizontal="center" vertical="center" shrinkToFit="1"/>
    </xf>
    <xf numFmtId="179" fontId="4" fillId="0" borderId="0" xfId="0" applyNumberFormat="1" applyFont="1" applyAlignment="1">
      <alignment horizontal="left" vertical="center"/>
    </xf>
    <xf numFmtId="38" fontId="4" fillId="0" borderId="83" xfId="1" applyFont="1" applyFill="1" applyBorder="1" applyAlignment="1">
      <alignment vertical="center"/>
    </xf>
    <xf numFmtId="38" fontId="4" fillId="0" borderId="58" xfId="1" applyFont="1" applyFill="1" applyBorder="1" applyAlignment="1">
      <alignment vertical="center"/>
    </xf>
    <xf numFmtId="38" fontId="4" fillId="0" borderId="56" xfId="1" applyFont="1" applyFill="1" applyBorder="1" applyAlignment="1">
      <alignment vertical="center"/>
    </xf>
    <xf numFmtId="56" fontId="6" fillId="0" borderId="32" xfId="0" quotePrefix="1" applyNumberFormat="1" applyFont="1" applyBorder="1" applyAlignment="1">
      <alignment horizontal="center" vertical="center" shrinkToFit="1"/>
    </xf>
    <xf numFmtId="0" fontId="2" fillId="2" borderId="75" xfId="0" applyFont="1" applyFill="1" applyBorder="1" applyAlignment="1">
      <alignment horizontal="right" vertical="center"/>
    </xf>
    <xf numFmtId="38" fontId="4" fillId="2" borderId="86" xfId="1" applyFont="1" applyFill="1" applyBorder="1" applyAlignment="1">
      <alignment vertical="center"/>
    </xf>
    <xf numFmtId="38" fontId="4" fillId="2" borderId="48" xfId="1" applyFont="1" applyFill="1" applyBorder="1" applyAlignment="1">
      <alignment vertical="center"/>
    </xf>
    <xf numFmtId="38" fontId="4" fillId="2" borderId="53" xfId="1" applyFont="1" applyFill="1" applyBorder="1" applyAlignment="1">
      <alignment vertical="center"/>
    </xf>
    <xf numFmtId="0" fontId="2" fillId="4" borderId="10"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29" xfId="0" applyFont="1" applyFill="1" applyBorder="1" applyAlignment="1">
      <alignment horizontal="center" vertical="center"/>
    </xf>
    <xf numFmtId="0" fontId="4" fillId="0" borderId="0" xfId="0" applyFont="1" applyAlignment="1">
      <alignment horizontal="center" vertical="center"/>
    </xf>
    <xf numFmtId="176" fontId="5" fillId="0" borderId="17" xfId="0" applyNumberFormat="1" applyFont="1" applyBorder="1" applyAlignment="1">
      <alignment horizontal="right" vertical="center"/>
    </xf>
    <xf numFmtId="0" fontId="2" fillId="0" borderId="1" xfId="0" applyFont="1" applyBorder="1" applyAlignment="1">
      <alignment horizontal="center" vertical="center"/>
    </xf>
    <xf numFmtId="0" fontId="2" fillId="0" borderId="29" xfId="0" applyFont="1" applyBorder="1" applyAlignment="1">
      <alignment horizontal="center" vertical="center"/>
    </xf>
    <xf numFmtId="0" fontId="2" fillId="5" borderId="10"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1" xfId="0" applyFont="1" applyBorder="1" applyAlignment="1">
      <alignment horizontal="center" vertical="center" textRotation="255" wrapText="1"/>
    </xf>
    <xf numFmtId="0" fontId="2" fillId="0" borderId="1" xfId="0" applyFont="1" applyBorder="1" applyAlignment="1">
      <alignment horizontal="center" vertical="center" textRotation="255"/>
    </xf>
    <xf numFmtId="0" fontId="2" fillId="0" borderId="29" xfId="0" applyFont="1" applyBorder="1" applyAlignment="1">
      <alignment horizontal="center" vertical="center" textRotation="255"/>
    </xf>
    <xf numFmtId="0" fontId="2" fillId="5" borderId="11"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13" xfId="0" applyFont="1" applyFill="1" applyBorder="1" applyAlignment="1">
      <alignment horizontal="center" vertical="center"/>
    </xf>
    <xf numFmtId="0" fontId="2" fillId="5" borderId="40" xfId="0" applyFont="1" applyFill="1" applyBorder="1" applyAlignment="1">
      <alignment horizontal="center" vertical="center"/>
    </xf>
    <xf numFmtId="0" fontId="2" fillId="0" borderId="32" xfId="0" applyFont="1" applyBorder="1" applyAlignment="1">
      <alignment horizontal="center" vertical="center" textRotation="255" wrapText="1"/>
    </xf>
    <xf numFmtId="176" fontId="5" fillId="0" borderId="87" xfId="0" applyNumberFormat="1" applyFont="1" applyBorder="1" applyAlignment="1">
      <alignment horizontal="right" vertical="center"/>
    </xf>
    <xf numFmtId="176" fontId="5" fillId="0" borderId="88" xfId="0" applyNumberFormat="1" applyFont="1" applyBorder="1" applyAlignment="1">
      <alignment horizontal="right" vertical="center"/>
    </xf>
    <xf numFmtId="0" fontId="2" fillId="0" borderId="17" xfId="0" applyFont="1" applyBorder="1" applyAlignment="1">
      <alignment horizontal="center" vertical="center"/>
    </xf>
    <xf numFmtId="0" fontId="8" fillId="0" borderId="0" xfId="0" applyFont="1" applyAlignment="1">
      <alignment horizontal="center" vertical="center"/>
    </xf>
    <xf numFmtId="0" fontId="4" fillId="0" borderId="0" xfId="0" applyFont="1" applyAlignment="1">
      <alignment horizontal="righ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6</xdr:col>
      <xdr:colOff>356153</xdr:colOff>
      <xdr:row>11</xdr:row>
      <xdr:rowOff>99391</xdr:rowOff>
    </xdr:from>
    <xdr:to>
      <xdr:col>10</xdr:col>
      <xdr:colOff>455544</xdr:colOff>
      <xdr:row>19</xdr:row>
      <xdr:rowOff>129130</xdr:rowOff>
    </xdr:to>
    <xdr:sp macro="" textlink="">
      <xdr:nvSpPr>
        <xdr:cNvPr id="2" name="四角形: メモ 1">
          <a:extLst>
            <a:ext uri="{FF2B5EF4-FFF2-40B4-BE49-F238E27FC236}">
              <a16:creationId xmlns:a16="http://schemas.microsoft.com/office/drawing/2014/main" id="{D7065FC7-BBC4-444D-83D3-D0FC6AB0498C}"/>
            </a:ext>
          </a:extLst>
        </xdr:cNvPr>
        <xdr:cNvSpPr/>
      </xdr:nvSpPr>
      <xdr:spPr>
        <a:xfrm>
          <a:off x="4075044" y="2286000"/>
          <a:ext cx="2584174" cy="1620000"/>
        </a:xfrm>
        <a:prstGeom prst="foldedCorner">
          <a:avLst>
            <a:gd name="adj" fmla="val 93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bIns="0" rtlCol="0" anchor="t"/>
        <a:lstStyle/>
        <a:p>
          <a:pPr algn="ctr"/>
          <a:r>
            <a:rPr kumimoji="1" lang="en-US" altLang="ja-JP" sz="1100"/>
            <a:t>【</a:t>
          </a:r>
          <a:r>
            <a:rPr kumimoji="1" lang="ja-JP" altLang="en-US" sz="1100"/>
            <a:t>注意点</a:t>
          </a:r>
          <a:r>
            <a:rPr kumimoji="1" lang="en-US" altLang="ja-JP" sz="1100"/>
            <a:t>】</a:t>
          </a:r>
        </a:p>
        <a:p>
          <a:pPr algn="l"/>
          <a:r>
            <a:rPr kumimoji="1" lang="ja-JP" altLang="en-US" sz="1100"/>
            <a:t>●色付きのセルには計算式などが入っているので消さないでください。</a:t>
          </a:r>
          <a:endParaRPr kumimoji="1" lang="en-US" altLang="ja-JP" sz="1100"/>
        </a:p>
        <a:p>
          <a:pPr algn="l"/>
          <a:r>
            <a:rPr kumimoji="1" lang="ja-JP" altLang="en-US" sz="1100"/>
            <a:t>●行が不足する場合は、行をコピーして「コピーしたセルの挿入」をしてください。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C139D-6ECA-43BC-A6C2-460664D20EA1}">
  <dimension ref="A1:T54"/>
  <sheetViews>
    <sheetView showGridLines="0" zoomScale="115" zoomScaleNormal="115" workbookViewId="0">
      <pane xSplit="1" ySplit="5" topLeftCell="B15" activePane="bottomRight" state="frozen"/>
      <selection pane="topRight" activeCell="B1" sqref="B1"/>
      <selection pane="bottomLeft" activeCell="A6" sqref="A6"/>
      <selection pane="bottomRight" activeCell="S3" sqref="S3"/>
    </sheetView>
  </sheetViews>
  <sheetFormatPr defaultColWidth="9" defaultRowHeight="15.9" customHeight="1"/>
  <cols>
    <col min="1" max="1" width="2.59765625" style="1" customWidth="1"/>
    <col min="2" max="3" width="3.5" style="2" bestFit="1" customWidth="1"/>
    <col min="4" max="4" width="20.59765625" style="1" customWidth="1"/>
    <col min="5" max="5" width="8.8984375" style="1" bestFit="1" customWidth="1"/>
    <col min="6" max="6" width="9.59765625" style="1" customWidth="1"/>
    <col min="7" max="17" width="8.09765625" style="1" customWidth="1"/>
    <col min="18" max="18" width="5.19921875" style="1" bestFit="1" customWidth="1"/>
    <col min="19" max="19" width="9.59765625" style="1" customWidth="1"/>
    <col min="20" max="20" width="5.19921875" style="1" bestFit="1" customWidth="1"/>
    <col min="21" max="21" width="2.59765625" style="1" customWidth="1"/>
    <col min="22" max="16384" width="9" style="1"/>
  </cols>
  <sheetData>
    <row r="1" spans="1:20" ht="15.9" customHeight="1">
      <c r="B1" s="130" t="s">
        <v>79</v>
      </c>
      <c r="C1" s="130"/>
      <c r="D1" s="130"/>
      <c r="E1" s="130"/>
      <c r="F1" s="130"/>
      <c r="G1" s="130"/>
      <c r="H1" s="130"/>
      <c r="I1" s="130"/>
      <c r="J1" s="130"/>
      <c r="K1" s="130"/>
      <c r="L1" s="130"/>
      <c r="M1" s="130"/>
      <c r="N1" s="130"/>
      <c r="O1" s="130"/>
      <c r="P1" s="130"/>
      <c r="Q1" s="130"/>
      <c r="R1" s="130"/>
      <c r="S1" s="130"/>
      <c r="T1" s="130"/>
    </row>
    <row r="2" spans="1:20" ht="15.9" customHeight="1">
      <c r="B2" s="10" t="s">
        <v>48</v>
      </c>
      <c r="S2" s="131">
        <v>45747</v>
      </c>
      <c r="T2" s="131"/>
    </row>
    <row r="3" spans="1:20" ht="15.9" customHeight="1">
      <c r="B3" s="50" t="s">
        <v>81</v>
      </c>
      <c r="C3" s="5" t="s">
        <v>0</v>
      </c>
      <c r="D3" s="132" t="s">
        <v>3</v>
      </c>
      <c r="E3" s="134" t="s">
        <v>4</v>
      </c>
      <c r="F3" s="134"/>
      <c r="G3" s="134"/>
      <c r="H3" s="135" t="s">
        <v>9</v>
      </c>
      <c r="I3" s="135"/>
      <c r="J3" s="135"/>
      <c r="K3" s="135"/>
      <c r="L3" s="135"/>
      <c r="M3" s="135"/>
      <c r="N3" s="135"/>
      <c r="O3" s="135"/>
      <c r="P3" s="135"/>
      <c r="Q3" s="135"/>
      <c r="R3" s="135"/>
      <c r="S3" s="47"/>
      <c r="T3" s="136" t="s">
        <v>76</v>
      </c>
    </row>
    <row r="4" spans="1:20" ht="15.9" customHeight="1">
      <c r="B4" s="6"/>
      <c r="C4" s="7"/>
      <c r="D4" s="132"/>
      <c r="E4" s="139" t="s">
        <v>5</v>
      </c>
      <c r="F4" s="141" t="s">
        <v>6</v>
      </c>
      <c r="G4" s="143" t="s">
        <v>7</v>
      </c>
      <c r="H4" s="127" t="s">
        <v>10</v>
      </c>
      <c r="I4" s="127"/>
      <c r="J4" s="127"/>
      <c r="K4" s="127"/>
      <c r="L4" s="127"/>
      <c r="M4" s="127" t="s">
        <v>18</v>
      </c>
      <c r="N4" s="127"/>
      <c r="O4" s="127"/>
      <c r="P4" s="127"/>
      <c r="Q4" s="42"/>
      <c r="R4" s="128" t="s">
        <v>25</v>
      </c>
      <c r="S4" s="48" t="s">
        <v>24</v>
      </c>
      <c r="T4" s="137"/>
    </row>
    <row r="5" spans="1:20" ht="15.9" customHeight="1" thickBot="1">
      <c r="A5" s="1" t="s">
        <v>78</v>
      </c>
      <c r="B5" s="23" t="s">
        <v>1</v>
      </c>
      <c r="C5" s="24" t="s">
        <v>2</v>
      </c>
      <c r="D5" s="133"/>
      <c r="E5" s="140"/>
      <c r="F5" s="142"/>
      <c r="G5" s="144"/>
      <c r="H5" s="43" t="s">
        <v>14</v>
      </c>
      <c r="I5" s="44" t="s">
        <v>16</v>
      </c>
      <c r="J5" s="44" t="s">
        <v>13</v>
      </c>
      <c r="K5" s="44" t="s">
        <v>12</v>
      </c>
      <c r="L5" s="45" t="s">
        <v>7</v>
      </c>
      <c r="M5" s="43" t="s">
        <v>19</v>
      </c>
      <c r="N5" s="44" t="s">
        <v>20</v>
      </c>
      <c r="O5" s="44" t="s">
        <v>21</v>
      </c>
      <c r="P5" s="45" t="s">
        <v>22</v>
      </c>
      <c r="Q5" s="46" t="s">
        <v>7</v>
      </c>
      <c r="R5" s="129"/>
      <c r="S5" s="49"/>
      <c r="T5" s="138"/>
    </row>
    <row r="6" spans="1:20" ht="15.9" customHeight="1" thickTop="1">
      <c r="A6" s="107">
        <f>ROW()-5</f>
        <v>1</v>
      </c>
      <c r="B6" s="19">
        <v>4</v>
      </c>
      <c r="C6" s="20">
        <v>1</v>
      </c>
      <c r="D6" s="21" t="s">
        <v>11</v>
      </c>
      <c r="E6" s="51"/>
      <c r="F6" s="52"/>
      <c r="G6" s="53">
        <v>200000</v>
      </c>
      <c r="H6" s="51"/>
      <c r="I6" s="52"/>
      <c r="J6" s="52"/>
      <c r="K6" s="52"/>
      <c r="L6" s="53"/>
      <c r="M6" s="51"/>
      <c r="N6" s="52"/>
      <c r="O6" s="52"/>
      <c r="P6" s="53"/>
      <c r="Q6" s="54"/>
      <c r="R6" s="22"/>
      <c r="S6" s="113" cm="1">
        <f t="array" aca="1" ref="S6" ca="1">IF(_xlfn.CONCAT(D6:R6)&lt;&gt;"",INDIRECT("S"&amp;ROW()-1)+SUM(E6:G6)-SUM(H6:Q6),"")</f>
        <v>200000</v>
      </c>
      <c r="T6" s="63"/>
    </row>
    <row r="7" spans="1:20" ht="15.9" customHeight="1">
      <c r="A7" s="107">
        <f t="shared" ref="A7:A36" si="0">ROW()-5</f>
        <v>2</v>
      </c>
      <c r="B7" s="8">
        <v>4</v>
      </c>
      <c r="C7" s="9">
        <v>10</v>
      </c>
      <c r="D7" s="3" t="s">
        <v>31</v>
      </c>
      <c r="E7" s="55"/>
      <c r="F7" s="56"/>
      <c r="G7" s="57"/>
      <c r="H7" s="55"/>
      <c r="I7" s="56"/>
      <c r="J7" s="56"/>
      <c r="K7" s="56"/>
      <c r="L7" s="57">
        <v>5000</v>
      </c>
      <c r="M7" s="55"/>
      <c r="N7" s="56"/>
      <c r="O7" s="56"/>
      <c r="P7" s="57"/>
      <c r="Q7" s="58"/>
      <c r="R7" s="4" t="s">
        <v>75</v>
      </c>
      <c r="S7" s="114" cm="1">
        <f t="array" aca="1" ref="S7" ca="1">IF(_xlfn.CONCAT(D7:R7)&lt;&gt;"",INDIRECT("S"&amp;ROW()-1)+SUM(E7:G7)-SUM(H7:Q7),"")</f>
        <v>195000</v>
      </c>
      <c r="T7" s="64" t="s">
        <v>56</v>
      </c>
    </row>
    <row r="8" spans="1:20" ht="15.9" customHeight="1">
      <c r="A8" s="107">
        <f t="shared" si="0"/>
        <v>3</v>
      </c>
      <c r="B8" s="8">
        <v>4</v>
      </c>
      <c r="C8" s="9">
        <v>10</v>
      </c>
      <c r="D8" s="3" t="s">
        <v>41</v>
      </c>
      <c r="E8" s="55"/>
      <c r="F8" s="56"/>
      <c r="G8" s="57"/>
      <c r="H8" s="55"/>
      <c r="I8" s="56"/>
      <c r="J8" s="56"/>
      <c r="K8" s="56">
        <v>1000</v>
      </c>
      <c r="L8" s="57"/>
      <c r="M8" s="55"/>
      <c r="N8" s="56"/>
      <c r="O8" s="56"/>
      <c r="P8" s="57"/>
      <c r="Q8" s="58"/>
      <c r="R8" s="4" t="s">
        <v>75</v>
      </c>
      <c r="S8" s="114" cm="1">
        <f t="array" aca="1" ref="S8" ca="1">IF(_xlfn.CONCAT(D8:R8)&lt;&gt;"",INDIRECT("S"&amp;ROW()-1)+SUM(E8:G8)-SUM(H8:Q8),"")</f>
        <v>194000</v>
      </c>
      <c r="T8" s="64" t="s">
        <v>59</v>
      </c>
    </row>
    <row r="9" spans="1:20" ht="15.9" customHeight="1">
      <c r="A9" s="107">
        <f t="shared" si="0"/>
        <v>4</v>
      </c>
      <c r="B9" s="8">
        <v>4</v>
      </c>
      <c r="C9" s="9">
        <v>20</v>
      </c>
      <c r="D9" s="3" t="s">
        <v>42</v>
      </c>
      <c r="E9" s="55"/>
      <c r="F9" s="56"/>
      <c r="G9" s="57"/>
      <c r="H9" s="55">
        <v>2000</v>
      </c>
      <c r="I9" s="56"/>
      <c r="J9" s="56"/>
      <c r="K9" s="56"/>
      <c r="L9" s="57"/>
      <c r="M9" s="55"/>
      <c r="N9" s="56"/>
      <c r="O9" s="56"/>
      <c r="P9" s="57"/>
      <c r="Q9" s="58"/>
      <c r="R9" s="4" t="s">
        <v>75</v>
      </c>
      <c r="S9" s="114" cm="1">
        <f t="array" aca="1" ref="S9" ca="1">IF(_xlfn.CONCAT(D9:R9)&lt;&gt;"",INDIRECT("S"&amp;ROW()-1)+SUM(E9:G9)-SUM(H9:Q9),"")</f>
        <v>192000</v>
      </c>
      <c r="T9" s="64" t="s">
        <v>60</v>
      </c>
    </row>
    <row r="10" spans="1:20" ht="15.9" customHeight="1">
      <c r="A10" s="107">
        <f t="shared" si="0"/>
        <v>5</v>
      </c>
      <c r="B10" s="8">
        <v>4</v>
      </c>
      <c r="C10" s="9">
        <v>25</v>
      </c>
      <c r="D10" s="3" t="s">
        <v>43</v>
      </c>
      <c r="E10" s="55"/>
      <c r="F10" s="56"/>
      <c r="G10" s="57"/>
      <c r="H10" s="55"/>
      <c r="I10" s="56"/>
      <c r="J10" s="56"/>
      <c r="K10" s="56">
        <v>150000</v>
      </c>
      <c r="L10" s="57"/>
      <c r="M10" s="55"/>
      <c r="N10" s="56"/>
      <c r="O10" s="56"/>
      <c r="P10" s="57"/>
      <c r="Q10" s="58"/>
      <c r="R10" s="4" t="s">
        <v>5</v>
      </c>
      <c r="S10" s="114" cm="1">
        <f t="array" aca="1" ref="S10" ca="1">IF(_xlfn.CONCAT(D10:R10)&lt;&gt;"",INDIRECT("S"&amp;ROW()-1)+SUM(E10:G10)-SUM(H10:Q10),"")</f>
        <v>42000</v>
      </c>
      <c r="T10" s="64" t="s">
        <v>61</v>
      </c>
    </row>
    <row r="11" spans="1:20" ht="15.9" customHeight="1">
      <c r="A11" s="107">
        <f t="shared" si="0"/>
        <v>6</v>
      </c>
      <c r="B11" s="8">
        <v>4</v>
      </c>
      <c r="C11" s="9">
        <v>30</v>
      </c>
      <c r="D11" s="3" t="s">
        <v>17</v>
      </c>
      <c r="E11" s="55">
        <v>300000</v>
      </c>
      <c r="F11" s="56"/>
      <c r="G11" s="57"/>
      <c r="H11" s="55"/>
      <c r="I11" s="56"/>
      <c r="J11" s="56"/>
      <c r="K11" s="56"/>
      <c r="L11" s="57"/>
      <c r="M11" s="55"/>
      <c r="N11" s="56"/>
      <c r="O11" s="56"/>
      <c r="P11" s="57"/>
      <c r="Q11" s="58"/>
      <c r="R11" s="4"/>
      <c r="S11" s="114" cm="1">
        <f t="array" aca="1" ref="S11" ca="1">IF(_xlfn.CONCAT(D11:R11)&lt;&gt;"",INDIRECT("S"&amp;ROW()-1)+SUM(E11:G11)-SUM(H11:Q11),"")</f>
        <v>342000</v>
      </c>
      <c r="T11" s="65"/>
    </row>
    <row r="12" spans="1:20" ht="15.9" customHeight="1">
      <c r="A12" s="107">
        <f t="shared" si="0"/>
        <v>7</v>
      </c>
      <c r="B12" s="8">
        <v>5</v>
      </c>
      <c r="C12" s="9">
        <v>10</v>
      </c>
      <c r="D12" s="3" t="s">
        <v>32</v>
      </c>
      <c r="E12" s="55"/>
      <c r="F12" s="56"/>
      <c r="G12" s="57"/>
      <c r="H12" s="55"/>
      <c r="I12" s="56"/>
      <c r="J12" s="56"/>
      <c r="K12" s="56"/>
      <c r="L12" s="57">
        <v>5000</v>
      </c>
      <c r="M12" s="55"/>
      <c r="N12" s="56"/>
      <c r="O12" s="56"/>
      <c r="P12" s="57"/>
      <c r="Q12" s="58"/>
      <c r="R12" s="4" t="s">
        <v>75</v>
      </c>
      <c r="S12" s="114" cm="1">
        <f t="array" aca="1" ref="S12" ca="1">IF(_xlfn.CONCAT(D12:R12)&lt;&gt;"",INDIRECT("S"&amp;ROW()-1)+SUM(E12:G12)-SUM(H12:Q12),"")</f>
        <v>337000</v>
      </c>
      <c r="T12" s="64" t="s">
        <v>62</v>
      </c>
    </row>
    <row r="13" spans="1:20" ht="15.9" customHeight="1">
      <c r="A13" s="107">
        <f t="shared" si="0"/>
        <v>8</v>
      </c>
      <c r="B13" s="8">
        <v>5</v>
      </c>
      <c r="C13" s="9">
        <v>15</v>
      </c>
      <c r="D13" s="3" t="s">
        <v>30</v>
      </c>
      <c r="E13" s="55"/>
      <c r="F13" s="56">
        <v>1500000</v>
      </c>
      <c r="G13" s="57"/>
      <c r="H13" s="55"/>
      <c r="I13" s="56"/>
      <c r="J13" s="56"/>
      <c r="K13" s="56"/>
      <c r="L13" s="57"/>
      <c r="M13" s="55"/>
      <c r="N13" s="56"/>
      <c r="O13" s="56"/>
      <c r="P13" s="57"/>
      <c r="Q13" s="58"/>
      <c r="R13" s="4"/>
      <c r="S13" s="114" cm="1">
        <f t="array" aca="1" ref="S13" ca="1">IF(_xlfn.CONCAT(D13:R13)&lt;&gt;"",INDIRECT("S"&amp;ROW()-1)+SUM(E13:G13)-SUM(H13:Q13),"")</f>
        <v>1837000</v>
      </c>
      <c r="T13" s="65"/>
    </row>
    <row r="14" spans="1:20" ht="15.9" customHeight="1">
      <c r="A14" s="107">
        <f t="shared" si="0"/>
        <v>9</v>
      </c>
      <c r="B14" s="8">
        <v>5</v>
      </c>
      <c r="C14" s="9">
        <v>15</v>
      </c>
      <c r="D14" s="3" t="s">
        <v>29</v>
      </c>
      <c r="E14" s="55"/>
      <c r="F14" s="56">
        <v>150000</v>
      </c>
      <c r="G14" s="57"/>
      <c r="H14" s="55"/>
      <c r="I14" s="56"/>
      <c r="J14" s="56"/>
      <c r="K14" s="56"/>
      <c r="L14" s="57"/>
      <c r="M14" s="55"/>
      <c r="N14" s="56"/>
      <c r="O14" s="56"/>
      <c r="P14" s="57"/>
      <c r="Q14" s="58"/>
      <c r="R14" s="4"/>
      <c r="S14" s="114" cm="1">
        <f t="array" aca="1" ref="S14" ca="1">IF(_xlfn.CONCAT(D14:R14)&lt;&gt;"",INDIRECT("S"&amp;ROW()-1)+SUM(E14:G14)-SUM(H14:Q14),"")</f>
        <v>1987000</v>
      </c>
      <c r="T14" s="65"/>
    </row>
    <row r="15" spans="1:20" ht="15.9" customHeight="1">
      <c r="A15" s="107">
        <f t="shared" si="0"/>
        <v>10</v>
      </c>
      <c r="B15" s="8">
        <v>6</v>
      </c>
      <c r="C15" s="9">
        <v>10</v>
      </c>
      <c r="D15" s="3" t="s">
        <v>33</v>
      </c>
      <c r="E15" s="55"/>
      <c r="F15" s="56"/>
      <c r="G15" s="57"/>
      <c r="H15" s="55"/>
      <c r="I15" s="56"/>
      <c r="J15" s="56"/>
      <c r="K15" s="56"/>
      <c r="L15" s="57">
        <v>5000</v>
      </c>
      <c r="M15" s="55"/>
      <c r="N15" s="56"/>
      <c r="O15" s="56"/>
      <c r="P15" s="57"/>
      <c r="Q15" s="58"/>
      <c r="R15" s="4" t="s">
        <v>75</v>
      </c>
      <c r="S15" s="114" cm="1">
        <f t="array" aca="1" ref="S15" ca="1">IF(_xlfn.CONCAT(D15:R15)&lt;&gt;"",INDIRECT("S"&amp;ROW()-1)+SUM(E15:G15)-SUM(H15:Q15),"")</f>
        <v>1982000</v>
      </c>
      <c r="T15" s="64" t="s">
        <v>63</v>
      </c>
    </row>
    <row r="16" spans="1:20" ht="15.9" customHeight="1">
      <c r="A16" s="107">
        <f t="shared" si="0"/>
        <v>11</v>
      </c>
      <c r="B16" s="8">
        <v>6</v>
      </c>
      <c r="C16" s="9">
        <v>20</v>
      </c>
      <c r="D16" s="3" t="s">
        <v>39</v>
      </c>
      <c r="E16" s="55"/>
      <c r="F16" s="56"/>
      <c r="G16" s="57"/>
      <c r="H16" s="55"/>
      <c r="I16" s="56"/>
      <c r="J16" s="56"/>
      <c r="K16" s="56"/>
      <c r="L16" s="57"/>
      <c r="M16" s="55">
        <v>20000</v>
      </c>
      <c r="N16" s="56"/>
      <c r="O16" s="56"/>
      <c r="P16" s="57"/>
      <c r="Q16" s="58"/>
      <c r="R16" s="4" t="s">
        <v>75</v>
      </c>
      <c r="S16" s="114" cm="1">
        <f t="array" aca="1" ref="S16" ca="1">IF(_xlfn.CONCAT(D16:R16)&lt;&gt;"",INDIRECT("S"&amp;ROW()-1)+SUM(E16:G16)-SUM(H16:Q16),"")</f>
        <v>1962000</v>
      </c>
      <c r="T16" s="64" t="s">
        <v>64</v>
      </c>
    </row>
    <row r="17" spans="1:20" ht="15.9" customHeight="1">
      <c r="A17" s="107">
        <f t="shared" si="0"/>
        <v>12</v>
      </c>
      <c r="B17" s="8">
        <v>6</v>
      </c>
      <c r="C17" s="9">
        <v>25</v>
      </c>
      <c r="D17" s="3" t="s">
        <v>34</v>
      </c>
      <c r="E17" s="55"/>
      <c r="F17" s="56"/>
      <c r="G17" s="57"/>
      <c r="H17" s="55"/>
      <c r="I17" s="56"/>
      <c r="J17" s="56"/>
      <c r="K17" s="56"/>
      <c r="L17" s="57"/>
      <c r="M17" s="55">
        <v>20000</v>
      </c>
      <c r="N17" s="56"/>
      <c r="O17" s="56"/>
      <c r="P17" s="57"/>
      <c r="Q17" s="58"/>
      <c r="R17" s="4" t="s">
        <v>5</v>
      </c>
      <c r="S17" s="114" cm="1">
        <f t="array" aca="1" ref="S17" ca="1">IF(_xlfn.CONCAT(D17:R17)&lt;&gt;"",INDIRECT("S"&amp;ROW()-1)+SUM(E17:G17)-SUM(H17:Q17),"")</f>
        <v>1942000</v>
      </c>
      <c r="T17" s="64" t="s">
        <v>57</v>
      </c>
    </row>
    <row r="18" spans="1:20" ht="15.9" customHeight="1">
      <c r="A18" s="107">
        <f t="shared" si="0"/>
        <v>13</v>
      </c>
      <c r="B18" s="8">
        <v>6</v>
      </c>
      <c r="C18" s="9">
        <v>25</v>
      </c>
      <c r="D18" s="3" t="s">
        <v>35</v>
      </c>
      <c r="E18" s="55"/>
      <c r="F18" s="56"/>
      <c r="G18" s="57"/>
      <c r="H18" s="55"/>
      <c r="I18" s="56"/>
      <c r="J18" s="56"/>
      <c r="K18" s="56"/>
      <c r="L18" s="57"/>
      <c r="M18" s="55">
        <v>50000</v>
      </c>
      <c r="N18" s="56"/>
      <c r="O18" s="56"/>
      <c r="P18" s="57"/>
      <c r="Q18" s="58"/>
      <c r="R18" s="4" t="s">
        <v>75</v>
      </c>
      <c r="S18" s="114" cm="1">
        <f t="array" aca="1" ref="S18" ca="1">IF(_xlfn.CONCAT(D18:R18)&lt;&gt;"",INDIRECT("S"&amp;ROW()-1)+SUM(E18:G18)-SUM(H18:Q18),"")</f>
        <v>1892000</v>
      </c>
      <c r="T18" s="64" t="s">
        <v>65</v>
      </c>
    </row>
    <row r="19" spans="1:20" ht="15.9" customHeight="1">
      <c r="A19" s="107">
        <f t="shared" si="0"/>
        <v>14</v>
      </c>
      <c r="B19" s="8">
        <v>6</v>
      </c>
      <c r="C19" s="9">
        <v>30</v>
      </c>
      <c r="D19" s="3" t="s">
        <v>36</v>
      </c>
      <c r="E19" s="55">
        <v>60000</v>
      </c>
      <c r="F19" s="56"/>
      <c r="G19" s="57"/>
      <c r="H19" s="55"/>
      <c r="I19" s="56"/>
      <c r="J19" s="56"/>
      <c r="K19" s="56"/>
      <c r="L19" s="57"/>
      <c r="M19" s="55"/>
      <c r="N19" s="56"/>
      <c r="O19" s="56"/>
      <c r="P19" s="57"/>
      <c r="Q19" s="58"/>
      <c r="R19" s="4"/>
      <c r="S19" s="114" cm="1">
        <f t="array" aca="1" ref="S19" ca="1">IF(_xlfn.CONCAT(D19:R19)&lt;&gt;"",INDIRECT("S"&amp;ROW()-1)+SUM(E19:G19)-SUM(H19:Q19),"")</f>
        <v>1952000</v>
      </c>
      <c r="T19" s="65"/>
    </row>
    <row r="20" spans="1:20" ht="15.9" customHeight="1">
      <c r="A20" s="107">
        <f t="shared" si="0"/>
        <v>15</v>
      </c>
      <c r="B20" s="8">
        <v>7</v>
      </c>
      <c r="C20" s="9">
        <v>10</v>
      </c>
      <c r="D20" s="3" t="s">
        <v>37</v>
      </c>
      <c r="E20" s="55"/>
      <c r="F20" s="56"/>
      <c r="G20" s="57"/>
      <c r="H20" s="55"/>
      <c r="I20" s="56"/>
      <c r="J20" s="56"/>
      <c r="K20" s="56"/>
      <c r="L20" s="57">
        <v>5500</v>
      </c>
      <c r="M20" s="55"/>
      <c r="N20" s="56"/>
      <c r="O20" s="56"/>
      <c r="P20" s="57"/>
      <c r="Q20" s="58"/>
      <c r="R20" s="4" t="s">
        <v>75</v>
      </c>
      <c r="S20" s="114" cm="1">
        <f t="array" aca="1" ref="S20" ca="1">IF(_xlfn.CONCAT(D20:R20)&lt;&gt;"",INDIRECT("S"&amp;ROW()-1)+SUM(E20:G20)-SUM(H20:Q20),"")</f>
        <v>1946500</v>
      </c>
      <c r="T20" s="64" t="s">
        <v>66</v>
      </c>
    </row>
    <row r="21" spans="1:20" ht="15.9" customHeight="1">
      <c r="A21" s="107">
        <f t="shared" si="0"/>
        <v>16</v>
      </c>
      <c r="B21" s="8">
        <v>7</v>
      </c>
      <c r="C21" s="9">
        <v>20</v>
      </c>
      <c r="D21" s="3" t="s">
        <v>38</v>
      </c>
      <c r="E21" s="55"/>
      <c r="F21" s="56"/>
      <c r="G21" s="57"/>
      <c r="H21" s="55"/>
      <c r="I21" s="56"/>
      <c r="J21" s="56"/>
      <c r="K21" s="56"/>
      <c r="L21" s="57"/>
      <c r="M21" s="55"/>
      <c r="N21" s="56">
        <v>20000</v>
      </c>
      <c r="O21" s="56"/>
      <c r="P21" s="57"/>
      <c r="Q21" s="58"/>
      <c r="R21" s="4" t="s">
        <v>26</v>
      </c>
      <c r="S21" s="114" cm="1">
        <f t="array" aca="1" ref="S21" ca="1">IF(_xlfn.CONCAT(D21:R21)&lt;&gt;"",INDIRECT("S"&amp;ROW()-1)+SUM(E21:G21)-SUM(H21:Q21),"")</f>
        <v>1926500</v>
      </c>
      <c r="T21" s="64" t="s">
        <v>67</v>
      </c>
    </row>
    <row r="22" spans="1:20" ht="15.9" customHeight="1">
      <c r="A22" s="107">
        <f t="shared" si="0"/>
        <v>17</v>
      </c>
      <c r="B22" s="8">
        <v>7</v>
      </c>
      <c r="C22" s="9">
        <v>25</v>
      </c>
      <c r="D22" s="3" t="s">
        <v>40</v>
      </c>
      <c r="E22" s="55"/>
      <c r="F22" s="56"/>
      <c r="G22" s="57"/>
      <c r="H22" s="55">
        <v>2500</v>
      </c>
      <c r="I22" s="56"/>
      <c r="J22" s="56"/>
      <c r="K22" s="56"/>
      <c r="L22" s="57"/>
      <c r="M22" s="55"/>
      <c r="N22" s="56"/>
      <c r="O22" s="56"/>
      <c r="P22" s="57"/>
      <c r="Q22" s="58"/>
      <c r="R22" s="4" t="s">
        <v>75</v>
      </c>
      <c r="S22" s="114" cm="1">
        <f t="array" aca="1" ref="S22" ca="1">IF(_xlfn.CONCAT(D22:R22)&lt;&gt;"",INDIRECT("S"&amp;ROW()-1)+SUM(E22:G22)-SUM(H22:Q22),"")</f>
        <v>1924000</v>
      </c>
      <c r="T22" s="64" t="s">
        <v>68</v>
      </c>
    </row>
    <row r="23" spans="1:20" ht="15.9" customHeight="1">
      <c r="A23" s="107">
        <f t="shared" si="0"/>
        <v>18</v>
      </c>
      <c r="B23" s="8">
        <v>7</v>
      </c>
      <c r="C23" s="9">
        <v>30</v>
      </c>
      <c r="D23" s="3" t="s">
        <v>44</v>
      </c>
      <c r="E23" s="55"/>
      <c r="F23" s="56"/>
      <c r="G23" s="57"/>
      <c r="H23" s="55"/>
      <c r="I23" s="56"/>
      <c r="J23" s="56"/>
      <c r="K23" s="56"/>
      <c r="L23" s="57"/>
      <c r="M23" s="55"/>
      <c r="N23" s="56"/>
      <c r="O23" s="56">
        <v>15000</v>
      </c>
      <c r="P23" s="57"/>
      <c r="Q23" s="58"/>
      <c r="R23" s="4" t="s">
        <v>26</v>
      </c>
      <c r="S23" s="114" cm="1">
        <f t="array" aca="1" ref="S23" ca="1">IF(_xlfn.CONCAT(D23:R23)&lt;&gt;"",INDIRECT("S"&amp;ROW()-1)+SUM(E23:G23)-SUM(H23:Q23),"")</f>
        <v>1909000</v>
      </c>
      <c r="T23" s="64" t="s">
        <v>69</v>
      </c>
    </row>
    <row r="24" spans="1:20" ht="15.9" customHeight="1">
      <c r="A24" s="107">
        <f t="shared" si="0"/>
        <v>19</v>
      </c>
      <c r="B24" s="8">
        <v>8</v>
      </c>
      <c r="C24" s="9">
        <v>5</v>
      </c>
      <c r="D24" s="3" t="s">
        <v>45</v>
      </c>
      <c r="E24" s="55"/>
      <c r="F24" s="56"/>
      <c r="G24" s="57"/>
      <c r="H24" s="55"/>
      <c r="I24" s="56"/>
      <c r="J24" s="56"/>
      <c r="K24" s="56"/>
      <c r="L24" s="57"/>
      <c r="M24" s="55"/>
      <c r="N24" s="56"/>
      <c r="O24" s="56">
        <v>100000</v>
      </c>
      <c r="P24" s="57"/>
      <c r="Q24" s="58"/>
      <c r="R24" s="4" t="s">
        <v>26</v>
      </c>
      <c r="S24" s="114" cm="1">
        <f t="array" aca="1" ref="S24" ca="1">IF(_xlfn.CONCAT(D24:R24)&lt;&gt;"",INDIRECT("S"&amp;ROW()-1)+SUM(E24:G24)-SUM(H24:Q24),"")</f>
        <v>1809000</v>
      </c>
      <c r="T24" s="64" t="s">
        <v>70</v>
      </c>
    </row>
    <row r="25" spans="1:20" ht="15.9" customHeight="1">
      <c r="A25" s="107">
        <f t="shared" si="0"/>
        <v>20</v>
      </c>
      <c r="B25" s="8">
        <v>8</v>
      </c>
      <c r="C25" s="9">
        <v>5</v>
      </c>
      <c r="D25" s="3" t="s">
        <v>46</v>
      </c>
      <c r="E25" s="55"/>
      <c r="F25" s="56"/>
      <c r="G25" s="57"/>
      <c r="H25" s="55"/>
      <c r="I25" s="56"/>
      <c r="J25" s="56"/>
      <c r="K25" s="56"/>
      <c r="L25" s="57"/>
      <c r="M25" s="55"/>
      <c r="N25" s="56"/>
      <c r="O25" s="56">
        <v>50000</v>
      </c>
      <c r="P25" s="57"/>
      <c r="Q25" s="58"/>
      <c r="R25" s="4" t="s">
        <v>5</v>
      </c>
      <c r="S25" s="114" cm="1">
        <f t="array" aca="1" ref="S25" ca="1">IF(_xlfn.CONCAT(D25:R25)&lt;&gt;"",INDIRECT("S"&amp;ROW()-1)+SUM(E25:G25)-SUM(H25:Q25),"")</f>
        <v>1759000</v>
      </c>
      <c r="T25" s="64" t="s">
        <v>58</v>
      </c>
    </row>
    <row r="26" spans="1:20" ht="15.9" customHeight="1">
      <c r="A26" s="107">
        <f t="shared" si="0"/>
        <v>21</v>
      </c>
      <c r="B26" s="8">
        <v>8</v>
      </c>
      <c r="C26" s="9">
        <v>10</v>
      </c>
      <c r="D26" s="3" t="s">
        <v>51</v>
      </c>
      <c r="E26" s="55"/>
      <c r="F26" s="56"/>
      <c r="G26" s="57"/>
      <c r="H26" s="55"/>
      <c r="I26" s="56"/>
      <c r="J26" s="56"/>
      <c r="K26" s="56"/>
      <c r="L26" s="57">
        <v>6000</v>
      </c>
      <c r="M26" s="55"/>
      <c r="N26" s="56"/>
      <c r="O26" s="56"/>
      <c r="P26" s="57"/>
      <c r="Q26" s="58"/>
      <c r="R26" s="4" t="s">
        <v>75</v>
      </c>
      <c r="S26" s="114" cm="1">
        <f t="array" aca="1" ref="S26" ca="1">IF(_xlfn.CONCAT(D26:R26)&lt;&gt;"",INDIRECT("S"&amp;ROW()-1)+SUM(E26:G26)-SUM(H26:Q26),"")</f>
        <v>1753000</v>
      </c>
      <c r="T26" s="64" t="s">
        <v>71</v>
      </c>
    </row>
    <row r="27" spans="1:20" ht="15.9" customHeight="1">
      <c r="A27" s="107">
        <f t="shared" si="0"/>
        <v>22</v>
      </c>
      <c r="B27" s="8">
        <v>8</v>
      </c>
      <c r="C27" s="9">
        <v>15</v>
      </c>
      <c r="D27" s="3" t="s">
        <v>52</v>
      </c>
      <c r="E27" s="55"/>
      <c r="F27" s="56"/>
      <c r="G27" s="57"/>
      <c r="H27" s="55"/>
      <c r="I27" s="56"/>
      <c r="J27" s="56"/>
      <c r="K27" s="56"/>
      <c r="L27" s="57"/>
      <c r="M27" s="55"/>
      <c r="N27" s="56"/>
      <c r="O27" s="56"/>
      <c r="P27" s="57">
        <v>30000</v>
      </c>
      <c r="Q27" s="58"/>
      <c r="R27" s="4" t="s">
        <v>27</v>
      </c>
      <c r="S27" s="114" cm="1">
        <f t="array" aca="1" ref="S27" ca="1">IF(_xlfn.CONCAT(D27:R27)&lt;&gt;"",INDIRECT("S"&amp;ROW()-1)+SUM(E27:G27)-SUM(H27:Q27),"")</f>
        <v>1723000</v>
      </c>
      <c r="T27" s="64" t="s">
        <v>72</v>
      </c>
    </row>
    <row r="28" spans="1:20" ht="15.9" customHeight="1">
      <c r="A28" s="107">
        <f t="shared" si="0"/>
        <v>23</v>
      </c>
      <c r="B28" s="8">
        <v>8</v>
      </c>
      <c r="C28" s="9">
        <v>20</v>
      </c>
      <c r="D28" s="3" t="s">
        <v>53</v>
      </c>
      <c r="E28" s="55"/>
      <c r="F28" s="56"/>
      <c r="G28" s="57"/>
      <c r="H28" s="55"/>
      <c r="I28" s="56"/>
      <c r="J28" s="56"/>
      <c r="K28" s="56"/>
      <c r="L28" s="57"/>
      <c r="M28" s="55"/>
      <c r="N28" s="56"/>
      <c r="O28" s="56"/>
      <c r="P28" s="57"/>
      <c r="Q28" s="58">
        <v>300000</v>
      </c>
      <c r="R28" s="4" t="s">
        <v>75</v>
      </c>
      <c r="S28" s="114" cm="1">
        <f t="array" aca="1" ref="S28" ca="1">IF(_xlfn.CONCAT(D28:R28)&lt;&gt;"",INDIRECT("S"&amp;ROW()-1)+SUM(E28:G28)-SUM(H28:Q28),"")</f>
        <v>1423000</v>
      </c>
      <c r="T28" s="65"/>
    </row>
    <row r="29" spans="1:20" ht="15.9" customHeight="1">
      <c r="A29" s="107">
        <f t="shared" si="0"/>
        <v>24</v>
      </c>
      <c r="B29" s="8">
        <v>8</v>
      </c>
      <c r="C29" s="9">
        <v>20</v>
      </c>
      <c r="D29" s="3" t="s">
        <v>54</v>
      </c>
      <c r="E29" s="55"/>
      <c r="F29" s="56"/>
      <c r="G29" s="57"/>
      <c r="H29" s="55"/>
      <c r="I29" s="56">
        <v>8000</v>
      </c>
      <c r="J29" s="56"/>
      <c r="K29" s="56"/>
      <c r="L29" s="57"/>
      <c r="M29" s="55"/>
      <c r="N29" s="56"/>
      <c r="O29" s="56"/>
      <c r="P29" s="57"/>
      <c r="Q29" s="58"/>
      <c r="R29" s="4" t="s">
        <v>75</v>
      </c>
      <c r="S29" s="114" cm="1">
        <f t="array" aca="1" ref="S29" ca="1">IF(_xlfn.CONCAT(D29:R29)&lt;&gt;"",INDIRECT("S"&amp;ROW()-1)+SUM(E29:G29)-SUM(H29:Q29),"")</f>
        <v>1415000</v>
      </c>
      <c r="T29" s="64" t="s">
        <v>73</v>
      </c>
    </row>
    <row r="30" spans="1:20" ht="15.9" customHeight="1">
      <c r="A30" s="107">
        <f t="shared" si="0"/>
        <v>25</v>
      </c>
      <c r="B30" s="8">
        <v>3</v>
      </c>
      <c r="C30" s="9">
        <v>31</v>
      </c>
      <c r="D30" s="3" t="s">
        <v>55</v>
      </c>
      <c r="E30" s="55"/>
      <c r="F30" s="56"/>
      <c r="G30" s="57"/>
      <c r="H30" s="55"/>
      <c r="I30" s="56"/>
      <c r="J30" s="56">
        <v>500000</v>
      </c>
      <c r="K30" s="56"/>
      <c r="L30" s="57"/>
      <c r="M30" s="55"/>
      <c r="N30" s="56"/>
      <c r="O30" s="56"/>
      <c r="P30" s="57"/>
      <c r="Q30" s="58"/>
      <c r="R30" s="4" t="s">
        <v>75</v>
      </c>
      <c r="S30" s="114" cm="1">
        <f t="array" aca="1" ref="S30" ca="1">IF(_xlfn.CONCAT(D30:R30)&lt;&gt;"",INDIRECT("S"&amp;ROW()-1)+SUM(E30:G30)-SUM(H30:Q30),"")</f>
        <v>915000</v>
      </c>
      <c r="T30" s="64" t="s">
        <v>74</v>
      </c>
    </row>
    <row r="31" spans="1:20" ht="15.9" customHeight="1">
      <c r="A31" s="107">
        <f t="shared" si="0"/>
        <v>26</v>
      </c>
      <c r="B31" s="8"/>
      <c r="C31" s="9"/>
      <c r="D31" s="3"/>
      <c r="E31" s="55"/>
      <c r="F31" s="56"/>
      <c r="G31" s="57"/>
      <c r="H31" s="55"/>
      <c r="I31" s="56"/>
      <c r="J31" s="56"/>
      <c r="K31" s="56"/>
      <c r="L31" s="57"/>
      <c r="M31" s="55"/>
      <c r="N31" s="56"/>
      <c r="O31" s="56"/>
      <c r="P31" s="57"/>
      <c r="Q31" s="58"/>
      <c r="R31" s="4"/>
      <c r="S31" s="114" t="str" cm="1">
        <f t="array" aca="1" ref="S31" ca="1">IF(_xlfn.CONCAT(D31:R31)&lt;&gt;"",INDIRECT("S"&amp;ROW()-1)+SUM(E31:G31)-SUM(H31:Q31),"")</f>
        <v/>
      </c>
      <c r="T31" s="65"/>
    </row>
    <row r="32" spans="1:20" ht="15.9" customHeight="1">
      <c r="A32" s="107">
        <f t="shared" si="0"/>
        <v>27</v>
      </c>
      <c r="B32" s="8"/>
      <c r="C32" s="9"/>
      <c r="D32" s="3"/>
      <c r="E32" s="55"/>
      <c r="F32" s="56"/>
      <c r="G32" s="57"/>
      <c r="H32" s="55"/>
      <c r="I32" s="56"/>
      <c r="J32" s="56"/>
      <c r="K32" s="56"/>
      <c r="L32" s="57"/>
      <c r="M32" s="55"/>
      <c r="N32" s="56"/>
      <c r="O32" s="56"/>
      <c r="P32" s="57"/>
      <c r="Q32" s="58"/>
      <c r="R32" s="4"/>
      <c r="S32" s="114" t="str" cm="1">
        <f t="array" aca="1" ref="S32" ca="1">IF(_xlfn.CONCAT(D32:R32)&lt;&gt;"",INDIRECT("S"&amp;ROW()-1)+SUM(E32:G32)-SUM(H32:Q32),"")</f>
        <v/>
      </c>
      <c r="T32" s="65"/>
    </row>
    <row r="33" spans="1:20" ht="15.9" customHeight="1">
      <c r="A33" s="107">
        <f t="shared" si="0"/>
        <v>28</v>
      </c>
      <c r="B33" s="8"/>
      <c r="C33" s="9"/>
      <c r="D33" s="3"/>
      <c r="E33" s="55"/>
      <c r="F33" s="56"/>
      <c r="G33" s="57"/>
      <c r="H33" s="55"/>
      <c r="I33" s="56"/>
      <c r="J33" s="56"/>
      <c r="K33" s="56"/>
      <c r="L33" s="57"/>
      <c r="M33" s="55"/>
      <c r="N33" s="56"/>
      <c r="O33" s="56"/>
      <c r="P33" s="57"/>
      <c r="Q33" s="58"/>
      <c r="R33" s="4"/>
      <c r="S33" s="114" t="str" cm="1">
        <f t="array" aca="1" ref="S33" ca="1">IF(_xlfn.CONCAT(D33:R33)&lt;&gt;"",INDIRECT("S"&amp;ROW()-1)+SUM(E33:G33)-SUM(H33:Q33),"")</f>
        <v/>
      </c>
      <c r="T33" s="65"/>
    </row>
    <row r="34" spans="1:20" ht="15.9" customHeight="1">
      <c r="A34" s="107">
        <f t="shared" si="0"/>
        <v>29</v>
      </c>
      <c r="B34" s="8"/>
      <c r="C34" s="9"/>
      <c r="D34" s="3"/>
      <c r="E34" s="55"/>
      <c r="F34" s="56"/>
      <c r="G34" s="57"/>
      <c r="H34" s="55"/>
      <c r="I34" s="56"/>
      <c r="J34" s="56"/>
      <c r="K34" s="56"/>
      <c r="L34" s="57"/>
      <c r="M34" s="55"/>
      <c r="N34" s="56"/>
      <c r="O34" s="56"/>
      <c r="P34" s="57"/>
      <c r="Q34" s="58"/>
      <c r="R34" s="4"/>
      <c r="S34" s="114" t="str" cm="1">
        <f t="array" aca="1" ref="S34" ca="1">IF(_xlfn.CONCAT(D34:R34)&lt;&gt;"",INDIRECT("S"&amp;ROW()-1)+SUM(E34:G34)-SUM(H34:Q34),"")</f>
        <v/>
      </c>
      <c r="T34" s="65"/>
    </row>
    <row r="35" spans="1:20" ht="15.9" customHeight="1">
      <c r="A35" s="107">
        <f t="shared" si="0"/>
        <v>30</v>
      </c>
      <c r="B35" s="8"/>
      <c r="C35" s="9"/>
      <c r="D35" s="3"/>
      <c r="E35" s="55"/>
      <c r="F35" s="56"/>
      <c r="G35" s="57"/>
      <c r="H35" s="55"/>
      <c r="I35" s="56"/>
      <c r="J35" s="56"/>
      <c r="K35" s="56"/>
      <c r="L35" s="57"/>
      <c r="M35" s="55"/>
      <c r="N35" s="56"/>
      <c r="O35" s="56"/>
      <c r="P35" s="57"/>
      <c r="Q35" s="58"/>
      <c r="R35" s="4"/>
      <c r="S35" s="114" t="str" cm="1">
        <f t="array" aca="1" ref="S35" ca="1">IF(_xlfn.CONCAT(D35:R35)&lt;&gt;"",INDIRECT("S"&amp;ROW()-1)+SUM(E35:G35)-SUM(H35:Q35),"")</f>
        <v/>
      </c>
      <c r="T35" s="65"/>
    </row>
    <row r="36" spans="1:20" ht="15.9" customHeight="1" thickBot="1">
      <c r="A36" s="107">
        <f t="shared" si="0"/>
        <v>31</v>
      </c>
      <c r="B36" s="11"/>
      <c r="C36" s="12"/>
      <c r="D36" s="13"/>
      <c r="E36" s="59"/>
      <c r="F36" s="60"/>
      <c r="G36" s="61"/>
      <c r="H36" s="59"/>
      <c r="I36" s="60"/>
      <c r="J36" s="60"/>
      <c r="K36" s="60"/>
      <c r="L36" s="61"/>
      <c r="M36" s="59"/>
      <c r="N36" s="60"/>
      <c r="O36" s="60"/>
      <c r="P36" s="61"/>
      <c r="Q36" s="62"/>
      <c r="R36" s="14"/>
      <c r="S36" s="114" t="str" cm="1">
        <f t="array" aca="1" ref="S36" ca="1">IF(_xlfn.CONCAT(D36:R36)&lt;&gt;"",INDIRECT("S"&amp;ROW()-1)+SUM(E36:G36)-SUM(H36:Q36),"")</f>
        <v/>
      </c>
      <c r="T36" s="66"/>
    </row>
    <row r="37" spans="1:20" ht="15.9" customHeight="1" thickTop="1">
      <c r="B37" s="15"/>
      <c r="C37" s="16"/>
      <c r="D37" s="17" t="s">
        <v>8</v>
      </c>
      <c r="E37" s="109">
        <f t="shared" ref="E37:Q37" si="1">SUM(E6:E36)</f>
        <v>360000</v>
      </c>
      <c r="F37" s="110">
        <f t="shared" si="1"/>
        <v>1650000</v>
      </c>
      <c r="G37" s="111">
        <f t="shared" si="1"/>
        <v>200000</v>
      </c>
      <c r="H37" s="109">
        <f t="shared" si="1"/>
        <v>4500</v>
      </c>
      <c r="I37" s="110">
        <f t="shared" si="1"/>
        <v>8000</v>
      </c>
      <c r="J37" s="110">
        <f t="shared" si="1"/>
        <v>500000</v>
      </c>
      <c r="K37" s="110">
        <f t="shared" si="1"/>
        <v>151000</v>
      </c>
      <c r="L37" s="111">
        <f t="shared" si="1"/>
        <v>26500</v>
      </c>
      <c r="M37" s="109">
        <f t="shared" si="1"/>
        <v>90000</v>
      </c>
      <c r="N37" s="110">
        <f t="shared" si="1"/>
        <v>20000</v>
      </c>
      <c r="O37" s="110">
        <f t="shared" si="1"/>
        <v>165000</v>
      </c>
      <c r="P37" s="111">
        <f t="shared" si="1"/>
        <v>30000</v>
      </c>
      <c r="Q37" s="112">
        <f t="shared" si="1"/>
        <v>300000</v>
      </c>
      <c r="R37" s="18" t="s">
        <v>50</v>
      </c>
      <c r="S37" s="112">
        <f>SUM(H37:Q37)</f>
        <v>1295000</v>
      </c>
      <c r="T37" s="115">
        <f ca="1">A36-COUNTBLANK(S6:S36)+5</f>
        <v>30</v>
      </c>
    </row>
    <row r="39" spans="1:20" ht="15.9" customHeight="1">
      <c r="D39" s="104" t="s">
        <v>85</v>
      </c>
      <c r="E39" s="96">
        <v>372000</v>
      </c>
      <c r="F39" s="97">
        <v>1650000</v>
      </c>
      <c r="G39" s="98">
        <v>210000</v>
      </c>
      <c r="H39" s="96">
        <v>50000</v>
      </c>
      <c r="I39" s="97">
        <v>10000</v>
      </c>
      <c r="J39" s="97">
        <v>500000</v>
      </c>
      <c r="K39" s="97">
        <v>200000</v>
      </c>
      <c r="L39" s="98">
        <v>150000</v>
      </c>
      <c r="M39" s="96">
        <v>250000</v>
      </c>
      <c r="N39" s="97">
        <v>250000</v>
      </c>
      <c r="O39" s="97">
        <v>250000</v>
      </c>
      <c r="P39" s="97">
        <v>250000</v>
      </c>
      <c r="Q39" s="98">
        <v>500000</v>
      </c>
    </row>
    <row r="40" spans="1:20" ht="15.9" customHeight="1">
      <c r="D40" s="105" t="s">
        <v>77</v>
      </c>
      <c r="E40" s="99">
        <f>E37-E39</f>
        <v>-12000</v>
      </c>
      <c r="F40" s="95">
        <f t="shared" ref="F40:G40" si="2">F37-F39</f>
        <v>0</v>
      </c>
      <c r="G40" s="100">
        <f t="shared" si="2"/>
        <v>-10000</v>
      </c>
      <c r="H40" s="99">
        <f>H39-H37</f>
        <v>45500</v>
      </c>
      <c r="I40" s="95">
        <f t="shared" ref="I40:Q40" si="3">I39-I37</f>
        <v>2000</v>
      </c>
      <c r="J40" s="95">
        <f t="shared" si="3"/>
        <v>0</v>
      </c>
      <c r="K40" s="95">
        <f t="shared" si="3"/>
        <v>49000</v>
      </c>
      <c r="L40" s="100">
        <f t="shared" si="3"/>
        <v>123500</v>
      </c>
      <c r="M40" s="99">
        <f t="shared" si="3"/>
        <v>160000</v>
      </c>
      <c r="N40" s="95">
        <f t="shared" si="3"/>
        <v>230000</v>
      </c>
      <c r="O40" s="95">
        <f t="shared" si="3"/>
        <v>85000</v>
      </c>
      <c r="P40" s="95">
        <f t="shared" si="3"/>
        <v>220000</v>
      </c>
      <c r="Q40" s="100">
        <f t="shared" si="3"/>
        <v>200000</v>
      </c>
    </row>
    <row r="41" spans="1:20" ht="15.9" customHeight="1">
      <c r="D41" s="106" t="s">
        <v>49</v>
      </c>
      <c r="E41" s="101">
        <f>E37/E39</f>
        <v>0.967741935483871</v>
      </c>
      <c r="F41" s="102">
        <f t="shared" ref="F41:Q41" si="4">F37/F39</f>
        <v>1</v>
      </c>
      <c r="G41" s="103">
        <f t="shared" si="4"/>
        <v>0.95238095238095233</v>
      </c>
      <c r="H41" s="101">
        <f t="shared" si="4"/>
        <v>0.09</v>
      </c>
      <c r="I41" s="102">
        <f t="shared" si="4"/>
        <v>0.8</v>
      </c>
      <c r="J41" s="102">
        <f t="shared" si="4"/>
        <v>1</v>
      </c>
      <c r="K41" s="102">
        <f t="shared" si="4"/>
        <v>0.755</v>
      </c>
      <c r="L41" s="103">
        <f t="shared" si="4"/>
        <v>0.17666666666666667</v>
      </c>
      <c r="M41" s="101">
        <f t="shared" si="4"/>
        <v>0.36</v>
      </c>
      <c r="N41" s="102">
        <f t="shared" si="4"/>
        <v>0.08</v>
      </c>
      <c r="O41" s="102">
        <f t="shared" si="4"/>
        <v>0.66</v>
      </c>
      <c r="P41" s="102">
        <f t="shared" si="4"/>
        <v>0.12</v>
      </c>
      <c r="Q41" s="103">
        <f t="shared" si="4"/>
        <v>0.6</v>
      </c>
    </row>
    <row r="43" spans="1:20" ht="15.9" customHeight="1" thickBot="1">
      <c r="L43" s="40"/>
      <c r="M43" s="30"/>
      <c r="N43" s="31" t="s">
        <v>5</v>
      </c>
      <c r="O43" s="32" t="s">
        <v>75</v>
      </c>
      <c r="P43" s="32" t="s">
        <v>26</v>
      </c>
      <c r="Q43" s="32" t="s">
        <v>27</v>
      </c>
      <c r="R43" s="37" t="s">
        <v>28</v>
      </c>
      <c r="S43" s="38" t="s">
        <v>8</v>
      </c>
    </row>
    <row r="44" spans="1:20" ht="15.9" customHeight="1" thickTop="1">
      <c r="L44" s="33" t="s">
        <v>10</v>
      </c>
      <c r="M44" s="25" t="s">
        <v>14</v>
      </c>
      <c r="N44" s="67">
        <f>SUMIF($R$6:$R$36,N$43,$H$6:$H$36)</f>
        <v>0</v>
      </c>
      <c r="O44" s="68">
        <f>SUMIF($R$6:$R$36,O$43,$H$6:$H$36)</f>
        <v>4500</v>
      </c>
      <c r="P44" s="68">
        <f>SUMIF($R$6:$R$36,P$43,$H$6:$H$36)</f>
        <v>0</v>
      </c>
      <c r="Q44" s="68">
        <f>SUMIF($R$6:$R$36,Q$43,$H$6:$H$36)</f>
        <v>0</v>
      </c>
      <c r="R44" s="69">
        <f>SUMIF($R$6:$R$36,R$43,$H$6:$H$36)</f>
        <v>0</v>
      </c>
      <c r="S44" s="70">
        <f t="shared" ref="S44:S53" si="5">SUM(N44:R44)</f>
        <v>4500</v>
      </c>
    </row>
    <row r="45" spans="1:20" ht="15.9" customHeight="1">
      <c r="L45" s="33"/>
      <c r="M45" s="26" t="s">
        <v>15</v>
      </c>
      <c r="N45" s="71">
        <f>SUMIF($R$6:$R$36,N$43,$I$6:$I$36)</f>
        <v>0</v>
      </c>
      <c r="O45" s="72">
        <f>SUMIF($R$6:$R$36,O$43,$I$6:$I$36)</f>
        <v>8000</v>
      </c>
      <c r="P45" s="72">
        <f>SUMIF($R$6:$R$36,P$43,$I$6:$I$36)</f>
        <v>0</v>
      </c>
      <c r="Q45" s="72">
        <f>SUMIF($R$6:$R$36,Q$43,$I$6:$I$36)</f>
        <v>0</v>
      </c>
      <c r="R45" s="73">
        <f>SUMIF($R$6:$R$36,R$43,$I$6:$I$36)</f>
        <v>0</v>
      </c>
      <c r="S45" s="74">
        <f t="shared" si="5"/>
        <v>8000</v>
      </c>
    </row>
    <row r="46" spans="1:20" ht="15.9" customHeight="1">
      <c r="L46" s="33"/>
      <c r="M46" s="26" t="s">
        <v>13</v>
      </c>
      <c r="N46" s="71">
        <f>SUMIF($R$6:$R$36,N$43,$J$6:$J$36)</f>
        <v>0</v>
      </c>
      <c r="O46" s="72">
        <f>SUMIF($R$6:$R$36,O$43,$J$6:$J$36)</f>
        <v>500000</v>
      </c>
      <c r="P46" s="72">
        <f>SUMIF($R$6:$R$36,P$43,$J$6:$J$36)</f>
        <v>0</v>
      </c>
      <c r="Q46" s="72">
        <f>SUMIF($R$6:$R$36,Q$43,$J$6:$J$36)</f>
        <v>0</v>
      </c>
      <c r="R46" s="73">
        <f>SUMIF($R$6:$R$36,R$43,$J$6:$J$36)</f>
        <v>0</v>
      </c>
      <c r="S46" s="74">
        <f t="shared" si="5"/>
        <v>500000</v>
      </c>
    </row>
    <row r="47" spans="1:20" ht="15.9" customHeight="1">
      <c r="L47" s="33"/>
      <c r="M47" s="26" t="s">
        <v>12</v>
      </c>
      <c r="N47" s="71">
        <f>SUMIF($R$6:$R$36,N$43,$K$6:$K$36)</f>
        <v>150000</v>
      </c>
      <c r="O47" s="72">
        <f>SUMIF($R$6:$R$36,O$43,$K$6:$K$36)</f>
        <v>1000</v>
      </c>
      <c r="P47" s="72">
        <f>SUMIF($R$6:$R$36,P$43,$K$6:$K$36)</f>
        <v>0</v>
      </c>
      <c r="Q47" s="72">
        <f>SUMIF($R$6:$R$36,Q$43,$K$6:$K$36)</f>
        <v>0</v>
      </c>
      <c r="R47" s="73">
        <f>SUMIF($R$6:$R$36,R$43,$K$6:$K$36)</f>
        <v>0</v>
      </c>
      <c r="S47" s="74">
        <f t="shared" si="5"/>
        <v>151000</v>
      </c>
    </row>
    <row r="48" spans="1:20" ht="15.9" customHeight="1">
      <c r="L48" s="33"/>
      <c r="M48" s="27" t="s">
        <v>7</v>
      </c>
      <c r="N48" s="75">
        <f>SUMIF($R$6:$R$36,N$43,$L$6:$L$36)</f>
        <v>0</v>
      </c>
      <c r="O48" s="76">
        <f>SUMIF($R$6:$R$36,O$43,$L$6:$L$36)</f>
        <v>26500</v>
      </c>
      <c r="P48" s="76">
        <f>SUMIF($R$6:$R$36,P$43,$L$6:$L$36)</f>
        <v>0</v>
      </c>
      <c r="Q48" s="76">
        <f>SUMIF($R$6:$R$36,Q$43,$L$6:$L$36)</f>
        <v>0</v>
      </c>
      <c r="R48" s="77">
        <f>SUMIF($R$6:$R$36,R$43,$L$6:$L$36)</f>
        <v>0</v>
      </c>
      <c r="S48" s="78">
        <f t="shared" si="5"/>
        <v>26500</v>
      </c>
    </row>
    <row r="49" spans="12:19" ht="15.9" customHeight="1">
      <c r="L49" s="34" t="s">
        <v>18</v>
      </c>
      <c r="M49" s="28" t="s">
        <v>19</v>
      </c>
      <c r="N49" s="79">
        <f>SUMIF($R$6:$R$36,N$43,$M$6:$M$36)</f>
        <v>20000</v>
      </c>
      <c r="O49" s="80">
        <f>SUMIF($R$6:$R$36,O$43,$M$6:$M$36)</f>
        <v>70000</v>
      </c>
      <c r="P49" s="80">
        <f>SUMIF($R$6:$R$36,P$43,$M$6:$M$36)</f>
        <v>0</v>
      </c>
      <c r="Q49" s="80">
        <f>SUMIF($R$6:$R$36,Q$43,$M$6:$M$36)</f>
        <v>0</v>
      </c>
      <c r="R49" s="81">
        <f>SUMIF($R$6:$R$36,R$43,$M$6:$M$36)</f>
        <v>0</v>
      </c>
      <c r="S49" s="82">
        <f t="shared" si="5"/>
        <v>90000</v>
      </c>
    </row>
    <row r="50" spans="12:19" ht="15.9" customHeight="1">
      <c r="L50" s="33"/>
      <c r="M50" s="26" t="s">
        <v>20</v>
      </c>
      <c r="N50" s="71">
        <f>SUMIF($R$6:$R$36,N$43,$N$6:$N$36)</f>
        <v>0</v>
      </c>
      <c r="O50" s="72">
        <f>SUMIF($R$6:$R$36,O$43,$N$6:$N$36)</f>
        <v>0</v>
      </c>
      <c r="P50" s="72">
        <f>SUMIF($R$6:$R$36,P$43,$N$6:$N$36)</f>
        <v>20000</v>
      </c>
      <c r="Q50" s="72">
        <f>SUMIF($R$6:$R$36,Q$43,$N$6:$N$36)</f>
        <v>0</v>
      </c>
      <c r="R50" s="73">
        <f>SUMIF($R$6:$R$36,R$43,$N$6:$N$36)</f>
        <v>0</v>
      </c>
      <c r="S50" s="74">
        <f t="shared" si="5"/>
        <v>20000</v>
      </c>
    </row>
    <row r="51" spans="12:19" ht="15.9" customHeight="1">
      <c r="L51" s="33"/>
      <c r="M51" s="26" t="s">
        <v>21</v>
      </c>
      <c r="N51" s="71">
        <f>SUMIF($R$6:$R$36,N$43,$O$6:$O$36)</f>
        <v>50000</v>
      </c>
      <c r="O51" s="72">
        <f>SUMIF($R$6:$R$36,O$43,$O$6:$O$36)</f>
        <v>0</v>
      </c>
      <c r="P51" s="72">
        <f>SUMIF($R$6:$R$36,P$43,$O$6:$O$36)</f>
        <v>115000</v>
      </c>
      <c r="Q51" s="72">
        <f>SUMIF($R$6:$R$36,Q$43,$O$6:$O$36)</f>
        <v>0</v>
      </c>
      <c r="R51" s="73">
        <f>SUMIF($R$6:$R$36,R$43,$O$6:$O$36)</f>
        <v>0</v>
      </c>
      <c r="S51" s="74">
        <f t="shared" si="5"/>
        <v>165000</v>
      </c>
    </row>
    <row r="52" spans="12:19" ht="15.9" customHeight="1">
      <c r="L52" s="35"/>
      <c r="M52" s="29" t="s">
        <v>22</v>
      </c>
      <c r="N52" s="83">
        <f>SUMIF($R$6:$R$36,N$43,$P$6:$P$36)</f>
        <v>0</v>
      </c>
      <c r="O52" s="84">
        <f>SUMIF($R$6:$R$36,O$43,$P$6:$P$36)</f>
        <v>0</v>
      </c>
      <c r="P52" s="84">
        <f>SUMIF($R$6:$R$36,P$43,$P$6:$P$36)</f>
        <v>0</v>
      </c>
      <c r="Q52" s="84">
        <f>SUMIF($R$6:$R$36,Q$43,$P$6:$P$36)</f>
        <v>30000</v>
      </c>
      <c r="R52" s="85">
        <f>SUMIF($R$6:$R$36,R$43,$P$6:$P$36)</f>
        <v>0</v>
      </c>
      <c r="S52" s="86">
        <f t="shared" si="5"/>
        <v>30000</v>
      </c>
    </row>
    <row r="53" spans="12:19" ht="15.9" customHeight="1" thickBot="1">
      <c r="L53" s="36" t="s">
        <v>7</v>
      </c>
      <c r="M53" s="30"/>
      <c r="N53" s="87">
        <f>SUMIF($R$6:$R$36,N$43,$Q$6:$Q$36)</f>
        <v>0</v>
      </c>
      <c r="O53" s="88">
        <f>SUMIF($R$6:$R$36,O$43,$Q$6:$Q$36)</f>
        <v>300000</v>
      </c>
      <c r="P53" s="88">
        <f>SUMIF($R$6:$R$36,P$43,$Q$6:$Q$36)</f>
        <v>0</v>
      </c>
      <c r="Q53" s="88">
        <f>SUMIF($R$6:$R$36,Q$43,$Q$6:$Q$36)</f>
        <v>0</v>
      </c>
      <c r="R53" s="89">
        <f>SUMIF($R$6:$R$36,R$43,$Q$6:$Q$36)</f>
        <v>0</v>
      </c>
      <c r="S53" s="90">
        <f t="shared" si="5"/>
        <v>300000</v>
      </c>
    </row>
    <row r="54" spans="12:19" ht="15.9" customHeight="1" thickTop="1">
      <c r="L54" s="39"/>
      <c r="M54" s="41" t="s">
        <v>8</v>
      </c>
      <c r="N54" s="91">
        <f t="shared" ref="N54:R54" si="6">SUM(N44:N53)</f>
        <v>220000</v>
      </c>
      <c r="O54" s="92">
        <f t="shared" si="6"/>
        <v>910000</v>
      </c>
      <c r="P54" s="92">
        <f t="shared" si="6"/>
        <v>135000</v>
      </c>
      <c r="Q54" s="92">
        <f t="shared" si="6"/>
        <v>30000</v>
      </c>
      <c r="R54" s="93">
        <f t="shared" si="6"/>
        <v>0</v>
      </c>
      <c r="S54" s="94">
        <f>SUM(S44:S53)</f>
        <v>1295000</v>
      </c>
    </row>
  </sheetData>
  <mergeCells count="12">
    <mergeCell ref="M4:P4"/>
    <mergeCell ref="R4:R5"/>
    <mergeCell ref="B1:T1"/>
    <mergeCell ref="S2:T2"/>
    <mergeCell ref="D3:D5"/>
    <mergeCell ref="E3:G3"/>
    <mergeCell ref="H3:R3"/>
    <mergeCell ref="T3:T5"/>
    <mergeCell ref="E4:E5"/>
    <mergeCell ref="F4:F5"/>
    <mergeCell ref="G4:G5"/>
    <mergeCell ref="H4:L4"/>
  </mergeCells>
  <phoneticPr fontId="3"/>
  <dataValidations count="2">
    <dataValidation type="list" imeMode="hiragana" allowBlank="1" showInputMessage="1" showErrorMessage="1" sqref="R6:R36" xr:uid="{758E0821-8E23-46AF-BF6F-750A9EDBB289}">
      <formula1>支出区分</formula1>
    </dataValidation>
    <dataValidation type="list" allowBlank="1" showInputMessage="1" showErrorMessage="1" sqref="N43:R43" xr:uid="{CD750DD1-57E6-42C1-9467-C5D55E9B3C05}">
      <formula1>支出区分</formula1>
    </dataValidation>
  </dataValidations>
  <printOptions horizontalCentered="1"/>
  <pageMargins left="0.31496062992125984" right="0.31496062992125984" top="0.55118110236220474" bottom="0.35433070866141736" header="0.31496062992125984" footer="0.31496062992125984"/>
  <pageSetup paperSize="9" scale="81" orientation="landscape" blackAndWhite="1" r:id="rId1"/>
  <colBreaks count="1" manualBreakCount="1">
    <brk id="2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T123"/>
  <sheetViews>
    <sheetView showGridLines="0" zoomScale="115" zoomScaleNormal="115" workbookViewId="0">
      <pane xSplit="1" ySplit="5" topLeftCell="B6" activePane="bottomRight" state="frozen"/>
      <selection pane="topRight" activeCell="B1" sqref="B1"/>
      <selection pane="bottomLeft" activeCell="A6" sqref="A6"/>
      <selection pane="bottomRight" activeCell="D6" sqref="D6"/>
    </sheetView>
  </sheetViews>
  <sheetFormatPr defaultColWidth="9" defaultRowHeight="15.9" customHeight="1"/>
  <cols>
    <col min="1" max="1" width="2.59765625" style="1" customWidth="1"/>
    <col min="2" max="3" width="3.5" style="2" bestFit="1" customWidth="1"/>
    <col min="4" max="4" width="20.59765625" style="1" customWidth="1"/>
    <col min="5" max="5" width="8.8984375" style="1" bestFit="1" customWidth="1"/>
    <col min="6" max="6" width="9.59765625" style="1" customWidth="1"/>
    <col min="7" max="17" width="8.09765625" style="1" customWidth="1"/>
    <col min="18" max="18" width="5.19921875" style="1" bestFit="1" customWidth="1"/>
    <col min="19" max="19" width="9.59765625" style="1" customWidth="1"/>
    <col min="20" max="20" width="5.19921875" style="1" bestFit="1" customWidth="1"/>
    <col min="21" max="21" width="2.59765625" style="1" customWidth="1"/>
    <col min="22" max="16384" width="9" style="1"/>
  </cols>
  <sheetData>
    <row r="1" spans="1:20" ht="15.9" customHeight="1" thickBot="1">
      <c r="B1" s="108"/>
      <c r="C1" s="108"/>
      <c r="D1" s="108"/>
      <c r="E1" s="108"/>
      <c r="F1" s="130" t="s">
        <v>84</v>
      </c>
      <c r="G1" s="130"/>
      <c r="H1" s="130" t="s">
        <v>83</v>
      </c>
      <c r="I1" s="130"/>
      <c r="J1" s="130"/>
      <c r="K1" s="130"/>
      <c r="L1" s="130"/>
      <c r="M1" s="130"/>
      <c r="N1" s="108"/>
      <c r="O1" s="108"/>
      <c r="P1" s="108"/>
      <c r="Q1" s="108"/>
      <c r="R1" s="108"/>
      <c r="S1" s="108"/>
      <c r="T1" s="108"/>
    </row>
    <row r="2" spans="1:20" ht="15.9" customHeight="1" thickBot="1">
      <c r="B2" s="10" t="s">
        <v>48</v>
      </c>
      <c r="Q2" s="148" t="s">
        <v>82</v>
      </c>
      <c r="R2" s="148"/>
      <c r="S2" s="146">
        <v>45753</v>
      </c>
      <c r="T2" s="147"/>
    </row>
    <row r="3" spans="1:20" ht="15.9" customHeight="1">
      <c r="B3" s="50" t="s">
        <v>81</v>
      </c>
      <c r="C3" s="5" t="s">
        <v>0</v>
      </c>
      <c r="D3" s="132" t="s">
        <v>3</v>
      </c>
      <c r="E3" s="134" t="s">
        <v>4</v>
      </c>
      <c r="F3" s="134"/>
      <c r="G3" s="134"/>
      <c r="H3" s="135" t="s">
        <v>9</v>
      </c>
      <c r="I3" s="135"/>
      <c r="J3" s="135"/>
      <c r="K3" s="135"/>
      <c r="L3" s="135"/>
      <c r="M3" s="135"/>
      <c r="N3" s="135"/>
      <c r="O3" s="135"/>
      <c r="P3" s="135"/>
      <c r="Q3" s="135"/>
      <c r="R3" s="135"/>
      <c r="S3" s="48"/>
      <c r="T3" s="145" t="s">
        <v>76</v>
      </c>
    </row>
    <row r="4" spans="1:20" ht="15.9" customHeight="1">
      <c r="B4" s="6"/>
      <c r="C4" s="7"/>
      <c r="D4" s="132"/>
      <c r="E4" s="139" t="s">
        <v>5</v>
      </c>
      <c r="F4" s="141" t="s">
        <v>6</v>
      </c>
      <c r="G4" s="143" t="s">
        <v>7</v>
      </c>
      <c r="H4" s="127" t="s">
        <v>10</v>
      </c>
      <c r="I4" s="127"/>
      <c r="J4" s="127"/>
      <c r="K4" s="127"/>
      <c r="L4" s="127"/>
      <c r="M4" s="127" t="s">
        <v>18</v>
      </c>
      <c r="N4" s="127"/>
      <c r="O4" s="127"/>
      <c r="P4" s="127"/>
      <c r="Q4" s="42"/>
      <c r="R4" s="128" t="s">
        <v>25</v>
      </c>
      <c r="S4" s="48" t="s">
        <v>24</v>
      </c>
      <c r="T4" s="137"/>
    </row>
    <row r="5" spans="1:20" ht="15.9" customHeight="1" thickBot="1">
      <c r="A5" s="1" t="s">
        <v>78</v>
      </c>
      <c r="B5" s="23" t="s">
        <v>1</v>
      </c>
      <c r="C5" s="24" t="s">
        <v>2</v>
      </c>
      <c r="D5" s="133"/>
      <c r="E5" s="140"/>
      <c r="F5" s="142"/>
      <c r="G5" s="144"/>
      <c r="H5" s="43" t="s">
        <v>14</v>
      </c>
      <c r="I5" s="44" t="s">
        <v>16</v>
      </c>
      <c r="J5" s="44" t="s">
        <v>13</v>
      </c>
      <c r="K5" s="44" t="s">
        <v>12</v>
      </c>
      <c r="L5" s="45" t="s">
        <v>7</v>
      </c>
      <c r="M5" s="43" t="s">
        <v>19</v>
      </c>
      <c r="N5" s="44" t="s">
        <v>20</v>
      </c>
      <c r="O5" s="44" t="s">
        <v>21</v>
      </c>
      <c r="P5" s="45" t="s">
        <v>22</v>
      </c>
      <c r="Q5" s="46" t="s">
        <v>7</v>
      </c>
      <c r="R5" s="129"/>
      <c r="S5" s="49"/>
      <c r="T5" s="138"/>
    </row>
    <row r="6" spans="1:20" ht="15.9" customHeight="1" thickTop="1">
      <c r="A6" s="107">
        <f>ROW()-5</f>
        <v>1</v>
      </c>
      <c r="B6" s="19">
        <v>4</v>
      </c>
      <c r="C6" s="20">
        <v>1</v>
      </c>
      <c r="D6" s="21" t="s">
        <v>86</v>
      </c>
      <c r="E6" s="51"/>
      <c r="F6" s="52"/>
      <c r="G6" s="53"/>
      <c r="H6" s="51"/>
      <c r="I6" s="52"/>
      <c r="J6" s="52"/>
      <c r="K6" s="52"/>
      <c r="L6" s="53"/>
      <c r="M6" s="51"/>
      <c r="N6" s="52"/>
      <c r="O6" s="52"/>
      <c r="P6" s="53"/>
      <c r="Q6" s="54"/>
      <c r="R6" s="22"/>
      <c r="S6" s="113" cm="1">
        <f t="array" aca="1" ref="S6" ca="1">IF(_xlfn.CONCAT(D6:R6)&lt;&gt;"",INDIRECT("S"&amp;ROW()-1)+SUM(E6:G6)-SUM(H6:Q6),"")</f>
        <v>0</v>
      </c>
      <c r="T6" s="63"/>
    </row>
    <row r="7" spans="1:20" ht="15.9" customHeight="1">
      <c r="A7" s="107">
        <f t="shared" ref="A7:A105" si="0">ROW()-5</f>
        <v>2</v>
      </c>
      <c r="B7" s="8"/>
      <c r="C7" s="9"/>
      <c r="D7" s="3"/>
      <c r="E7" s="55"/>
      <c r="F7" s="56"/>
      <c r="G7" s="57"/>
      <c r="H7" s="55"/>
      <c r="I7" s="56"/>
      <c r="J7" s="56"/>
      <c r="K7" s="56"/>
      <c r="L7" s="57"/>
      <c r="M7" s="55"/>
      <c r="N7" s="56"/>
      <c r="O7" s="56"/>
      <c r="P7" s="57"/>
      <c r="Q7" s="58"/>
      <c r="R7" s="4"/>
      <c r="S7" s="114" t="str" cm="1">
        <f t="array" aca="1" ref="S7" ca="1">IF(_xlfn.CONCAT(D7:R7)&lt;&gt;"",INDIRECT("S"&amp;ROW()-1)+SUM(E7:G7)-SUM(H7:Q7),"")</f>
        <v/>
      </c>
      <c r="T7" s="64"/>
    </row>
    <row r="8" spans="1:20" ht="15.9" customHeight="1">
      <c r="A8" s="107">
        <f t="shared" si="0"/>
        <v>3</v>
      </c>
      <c r="B8" s="8"/>
      <c r="C8" s="9"/>
      <c r="D8" s="3"/>
      <c r="E8" s="55"/>
      <c r="F8" s="56"/>
      <c r="G8" s="57"/>
      <c r="H8" s="55"/>
      <c r="I8" s="56"/>
      <c r="J8" s="56"/>
      <c r="K8" s="56"/>
      <c r="L8" s="57"/>
      <c r="M8" s="55"/>
      <c r="N8" s="56"/>
      <c r="O8" s="56"/>
      <c r="P8" s="57"/>
      <c r="Q8" s="58"/>
      <c r="R8" s="4"/>
      <c r="S8" s="114" t="str" cm="1">
        <f t="array" aca="1" ref="S8" ca="1">IF(_xlfn.CONCAT(D8:R8)&lt;&gt;"",INDIRECT("S"&amp;ROW()-1)+SUM(E8:G8)-SUM(H8:Q8),"")</f>
        <v/>
      </c>
      <c r="T8" s="64"/>
    </row>
    <row r="9" spans="1:20" ht="15.9" customHeight="1">
      <c r="A9" s="107">
        <f t="shared" si="0"/>
        <v>4</v>
      </c>
      <c r="B9" s="8"/>
      <c r="C9" s="9"/>
      <c r="D9" s="3"/>
      <c r="E9" s="55"/>
      <c r="F9" s="56"/>
      <c r="G9" s="57"/>
      <c r="H9" s="55"/>
      <c r="I9" s="56"/>
      <c r="J9" s="56"/>
      <c r="K9" s="56"/>
      <c r="L9" s="57"/>
      <c r="M9" s="55"/>
      <c r="N9" s="56"/>
      <c r="O9" s="56"/>
      <c r="P9" s="57"/>
      <c r="Q9" s="58"/>
      <c r="R9" s="4"/>
      <c r="S9" s="114" t="str" cm="1">
        <f t="array" aca="1" ref="S9" ca="1">IF(_xlfn.CONCAT(D9:R9)&lt;&gt;"",INDIRECT("S"&amp;ROW()-1)+SUM(E9:G9)-SUM(H9:Q9),"")</f>
        <v/>
      </c>
      <c r="T9" s="64"/>
    </row>
    <row r="10" spans="1:20" ht="15.9" customHeight="1">
      <c r="A10" s="107">
        <f t="shared" si="0"/>
        <v>5</v>
      </c>
      <c r="B10" s="8"/>
      <c r="C10" s="9"/>
      <c r="D10" s="3"/>
      <c r="E10" s="55"/>
      <c r="F10" s="56"/>
      <c r="G10" s="57"/>
      <c r="H10" s="55"/>
      <c r="I10" s="56"/>
      <c r="J10" s="56"/>
      <c r="K10" s="56"/>
      <c r="L10" s="57"/>
      <c r="M10" s="55"/>
      <c r="N10" s="56"/>
      <c r="O10" s="56"/>
      <c r="P10" s="57"/>
      <c r="Q10" s="58"/>
      <c r="R10" s="4"/>
      <c r="S10" s="114" t="str" cm="1">
        <f t="array" aca="1" ref="S10" ca="1">IF(_xlfn.CONCAT(D10:R10)&lt;&gt;"",INDIRECT("S"&amp;ROW()-1)+SUM(E10:G10)-SUM(H10:Q10),"")</f>
        <v/>
      </c>
      <c r="T10" s="64"/>
    </row>
    <row r="11" spans="1:20" ht="15.9" customHeight="1">
      <c r="A11" s="107">
        <f t="shared" si="0"/>
        <v>6</v>
      </c>
      <c r="B11" s="8"/>
      <c r="C11" s="9"/>
      <c r="D11" s="3"/>
      <c r="E11" s="55"/>
      <c r="F11" s="56"/>
      <c r="G11" s="57"/>
      <c r="H11" s="55"/>
      <c r="I11" s="56"/>
      <c r="J11" s="56"/>
      <c r="K11" s="56"/>
      <c r="L11" s="57"/>
      <c r="M11" s="55"/>
      <c r="N11" s="56"/>
      <c r="O11" s="56"/>
      <c r="P11" s="57"/>
      <c r="Q11" s="58"/>
      <c r="R11" s="4"/>
      <c r="S11" s="114" t="str" cm="1">
        <f t="array" aca="1" ref="S11" ca="1">IF(_xlfn.CONCAT(D11:R11)&lt;&gt;"",INDIRECT("S"&amp;ROW()-1)+SUM(E11:G11)-SUM(H11:Q11),"")</f>
        <v/>
      </c>
      <c r="T11" s="65"/>
    </row>
    <row r="12" spans="1:20" ht="15.9" customHeight="1">
      <c r="A12" s="107">
        <f t="shared" si="0"/>
        <v>7</v>
      </c>
      <c r="B12" s="8"/>
      <c r="C12" s="9"/>
      <c r="D12" s="3"/>
      <c r="E12" s="55"/>
      <c r="F12" s="56"/>
      <c r="G12" s="57"/>
      <c r="H12" s="55"/>
      <c r="I12" s="56"/>
      <c r="J12" s="56"/>
      <c r="K12" s="56"/>
      <c r="L12" s="57"/>
      <c r="M12" s="55"/>
      <c r="N12" s="56"/>
      <c r="O12" s="56"/>
      <c r="P12" s="57"/>
      <c r="Q12" s="58"/>
      <c r="R12" s="4"/>
      <c r="S12" s="114" t="str" cm="1">
        <f t="array" aca="1" ref="S12" ca="1">IF(_xlfn.CONCAT(D12:R12)&lt;&gt;"",INDIRECT("S"&amp;ROW()-1)+SUM(E12:G12)-SUM(H12:Q12),"")</f>
        <v/>
      </c>
      <c r="T12" s="64"/>
    </row>
    <row r="13" spans="1:20" ht="15.9" customHeight="1">
      <c r="A13" s="107">
        <f t="shared" si="0"/>
        <v>8</v>
      </c>
      <c r="B13" s="8"/>
      <c r="C13" s="9"/>
      <c r="D13" s="3"/>
      <c r="E13" s="55"/>
      <c r="F13" s="56"/>
      <c r="G13" s="57"/>
      <c r="H13" s="55"/>
      <c r="I13" s="56"/>
      <c r="J13" s="56"/>
      <c r="K13" s="56"/>
      <c r="L13" s="57"/>
      <c r="M13" s="55"/>
      <c r="N13" s="56"/>
      <c r="O13" s="56"/>
      <c r="P13" s="57"/>
      <c r="Q13" s="58"/>
      <c r="R13" s="4"/>
      <c r="S13" s="114" t="str" cm="1">
        <f t="array" aca="1" ref="S13" ca="1">IF(_xlfn.CONCAT(D13:R13)&lt;&gt;"",INDIRECT("S"&amp;ROW()-1)+SUM(E13:G13)-SUM(H13:Q13),"")</f>
        <v/>
      </c>
      <c r="T13" s="65"/>
    </row>
    <row r="14" spans="1:20" ht="15.9" customHeight="1">
      <c r="A14" s="107">
        <f t="shared" si="0"/>
        <v>9</v>
      </c>
      <c r="B14" s="8"/>
      <c r="C14" s="9"/>
      <c r="D14" s="3"/>
      <c r="E14" s="55"/>
      <c r="F14" s="56"/>
      <c r="G14" s="57"/>
      <c r="H14" s="55"/>
      <c r="I14" s="56"/>
      <c r="J14" s="56"/>
      <c r="K14" s="56"/>
      <c r="L14" s="57"/>
      <c r="M14" s="55"/>
      <c r="N14" s="56"/>
      <c r="O14" s="56"/>
      <c r="P14" s="57"/>
      <c r="Q14" s="58"/>
      <c r="R14" s="4"/>
      <c r="S14" s="114" t="str" cm="1">
        <f t="array" aca="1" ref="S14" ca="1">IF(_xlfn.CONCAT(D14:R14)&lt;&gt;"",INDIRECT("S"&amp;ROW()-1)+SUM(E14:G14)-SUM(H14:Q14),"")</f>
        <v/>
      </c>
      <c r="T14" s="65"/>
    </row>
    <row r="15" spans="1:20" ht="15.9" customHeight="1">
      <c r="A15" s="107">
        <f t="shared" si="0"/>
        <v>10</v>
      </c>
      <c r="B15" s="8"/>
      <c r="C15" s="9"/>
      <c r="D15" s="3"/>
      <c r="E15" s="55"/>
      <c r="F15" s="56"/>
      <c r="G15" s="57"/>
      <c r="H15" s="55"/>
      <c r="I15" s="56"/>
      <c r="J15" s="56"/>
      <c r="K15" s="56"/>
      <c r="L15" s="57"/>
      <c r="M15" s="55"/>
      <c r="N15" s="56"/>
      <c r="O15" s="56"/>
      <c r="P15" s="57"/>
      <c r="Q15" s="58"/>
      <c r="R15" s="4"/>
      <c r="S15" s="114" t="str" cm="1">
        <f t="array" aca="1" ref="S15" ca="1">IF(_xlfn.CONCAT(D15:R15)&lt;&gt;"",INDIRECT("S"&amp;ROW()-1)+SUM(E15:G15)-SUM(H15:Q15),"")</f>
        <v/>
      </c>
      <c r="T15" s="64"/>
    </row>
    <row r="16" spans="1:20" ht="15.9" customHeight="1">
      <c r="A16" s="107">
        <f t="shared" si="0"/>
        <v>11</v>
      </c>
      <c r="B16" s="8"/>
      <c r="C16" s="9"/>
      <c r="D16" s="3"/>
      <c r="E16" s="55"/>
      <c r="F16" s="56"/>
      <c r="G16" s="57"/>
      <c r="H16" s="55"/>
      <c r="I16" s="56"/>
      <c r="J16" s="56"/>
      <c r="K16" s="56"/>
      <c r="L16" s="57"/>
      <c r="M16" s="55"/>
      <c r="N16" s="56"/>
      <c r="O16" s="56"/>
      <c r="P16" s="57"/>
      <c r="Q16" s="58"/>
      <c r="R16" s="4"/>
      <c r="S16" s="114" t="str" cm="1">
        <f t="array" aca="1" ref="S16" ca="1">IF(_xlfn.CONCAT(D16:R16)&lt;&gt;"",INDIRECT("S"&amp;ROW()-1)+SUM(E16:G16)-SUM(H16:Q16),"")</f>
        <v/>
      </c>
      <c r="T16" s="64"/>
    </row>
    <row r="17" spans="1:20" ht="15.9" customHeight="1">
      <c r="A17" s="107">
        <f t="shared" si="0"/>
        <v>12</v>
      </c>
      <c r="B17" s="8"/>
      <c r="C17" s="9"/>
      <c r="D17" s="3"/>
      <c r="E17" s="55"/>
      <c r="F17" s="56"/>
      <c r="G17" s="57"/>
      <c r="H17" s="55"/>
      <c r="I17" s="56"/>
      <c r="J17" s="56"/>
      <c r="K17" s="56"/>
      <c r="L17" s="57"/>
      <c r="M17" s="55"/>
      <c r="N17" s="56"/>
      <c r="O17" s="56"/>
      <c r="P17" s="57"/>
      <c r="Q17" s="58"/>
      <c r="R17" s="4"/>
      <c r="S17" s="114" t="str" cm="1">
        <f t="array" aca="1" ref="S17" ca="1">IF(_xlfn.CONCAT(D17:R17)&lt;&gt;"",INDIRECT("S"&amp;ROW()-1)+SUM(E17:G17)-SUM(H17:Q17),"")</f>
        <v/>
      </c>
      <c r="T17" s="64"/>
    </row>
    <row r="18" spans="1:20" ht="15.9" customHeight="1">
      <c r="A18" s="107">
        <f t="shared" si="0"/>
        <v>13</v>
      </c>
      <c r="B18" s="8"/>
      <c r="C18" s="9"/>
      <c r="D18" s="3"/>
      <c r="E18" s="55"/>
      <c r="F18" s="56"/>
      <c r="G18" s="57"/>
      <c r="H18" s="55"/>
      <c r="I18" s="56"/>
      <c r="J18" s="56"/>
      <c r="K18" s="56"/>
      <c r="L18" s="57"/>
      <c r="M18" s="55"/>
      <c r="N18" s="56"/>
      <c r="O18" s="56"/>
      <c r="P18" s="57"/>
      <c r="Q18" s="58"/>
      <c r="R18" s="4"/>
      <c r="S18" s="114" t="str" cm="1">
        <f t="array" aca="1" ref="S18" ca="1">IF(_xlfn.CONCAT(D18:R18)&lt;&gt;"",INDIRECT("S"&amp;ROW()-1)+SUM(E18:G18)-SUM(H18:Q18),"")</f>
        <v/>
      </c>
      <c r="T18" s="64"/>
    </row>
    <row r="19" spans="1:20" ht="15.9" customHeight="1">
      <c r="A19" s="107">
        <f t="shared" si="0"/>
        <v>14</v>
      </c>
      <c r="B19" s="8"/>
      <c r="C19" s="9"/>
      <c r="D19" s="3"/>
      <c r="E19" s="55"/>
      <c r="F19" s="56"/>
      <c r="G19" s="57"/>
      <c r="H19" s="55"/>
      <c r="I19" s="56"/>
      <c r="J19" s="56"/>
      <c r="K19" s="56"/>
      <c r="L19" s="57"/>
      <c r="M19" s="55"/>
      <c r="N19" s="56"/>
      <c r="O19" s="56"/>
      <c r="P19" s="57"/>
      <c r="Q19" s="58"/>
      <c r="R19" s="4"/>
      <c r="S19" s="114" t="str" cm="1">
        <f t="array" aca="1" ref="S19" ca="1">IF(_xlfn.CONCAT(D19:R19)&lt;&gt;"",INDIRECT("S"&amp;ROW()-1)+SUM(E19:G19)-SUM(H19:Q19),"")</f>
        <v/>
      </c>
      <c r="T19" s="65"/>
    </row>
    <row r="20" spans="1:20" ht="15.9" customHeight="1">
      <c r="A20" s="107">
        <f t="shared" si="0"/>
        <v>15</v>
      </c>
      <c r="B20" s="8"/>
      <c r="C20" s="9"/>
      <c r="D20" s="3"/>
      <c r="E20" s="55"/>
      <c r="F20" s="56"/>
      <c r="G20" s="57"/>
      <c r="H20" s="55"/>
      <c r="I20" s="56"/>
      <c r="J20" s="56"/>
      <c r="K20" s="56"/>
      <c r="L20" s="57"/>
      <c r="M20" s="55"/>
      <c r="N20" s="56"/>
      <c r="O20" s="56"/>
      <c r="P20" s="57"/>
      <c r="Q20" s="58"/>
      <c r="R20" s="4"/>
      <c r="S20" s="114" t="str" cm="1">
        <f t="array" aca="1" ref="S20" ca="1">IF(_xlfn.CONCAT(D20:R20)&lt;&gt;"",INDIRECT("S"&amp;ROW()-1)+SUM(E20:G20)-SUM(H20:Q20),"")</f>
        <v/>
      </c>
      <c r="T20" s="64"/>
    </row>
    <row r="21" spans="1:20" ht="15.9" customHeight="1">
      <c r="A21" s="107">
        <f t="shared" si="0"/>
        <v>16</v>
      </c>
      <c r="B21" s="8"/>
      <c r="C21" s="9"/>
      <c r="D21" s="3"/>
      <c r="E21" s="55"/>
      <c r="F21" s="56"/>
      <c r="G21" s="57"/>
      <c r="H21" s="55"/>
      <c r="I21" s="56"/>
      <c r="J21" s="56"/>
      <c r="K21" s="56"/>
      <c r="L21" s="57"/>
      <c r="M21" s="55"/>
      <c r="N21" s="56"/>
      <c r="O21" s="56"/>
      <c r="P21" s="57"/>
      <c r="Q21" s="58"/>
      <c r="R21" s="4"/>
      <c r="S21" s="114" t="str" cm="1">
        <f t="array" aca="1" ref="S21" ca="1">IF(_xlfn.CONCAT(D21:R21)&lt;&gt;"",INDIRECT("S"&amp;ROW()-1)+SUM(E21:G21)-SUM(H21:Q21),"")</f>
        <v/>
      </c>
      <c r="T21" s="64"/>
    </row>
    <row r="22" spans="1:20" ht="15.9" customHeight="1">
      <c r="A22" s="107">
        <f t="shared" si="0"/>
        <v>17</v>
      </c>
      <c r="B22" s="8"/>
      <c r="C22" s="9"/>
      <c r="D22" s="3"/>
      <c r="E22" s="55"/>
      <c r="F22" s="56"/>
      <c r="G22" s="57"/>
      <c r="H22" s="55"/>
      <c r="I22" s="56"/>
      <c r="J22" s="56"/>
      <c r="K22" s="56"/>
      <c r="L22" s="57"/>
      <c r="M22" s="55"/>
      <c r="N22" s="56"/>
      <c r="O22" s="56"/>
      <c r="P22" s="57"/>
      <c r="Q22" s="58"/>
      <c r="R22" s="4"/>
      <c r="S22" s="114" t="str" cm="1">
        <f t="array" aca="1" ref="S22" ca="1">IF(_xlfn.CONCAT(D22:R22)&lt;&gt;"",INDIRECT("S"&amp;ROW()-1)+SUM(E22:G22)-SUM(H22:Q22),"")</f>
        <v/>
      </c>
      <c r="T22" s="64"/>
    </row>
    <row r="23" spans="1:20" ht="15.9" customHeight="1">
      <c r="A23" s="107">
        <f t="shared" si="0"/>
        <v>18</v>
      </c>
      <c r="B23" s="8"/>
      <c r="C23" s="9"/>
      <c r="D23" s="3"/>
      <c r="E23" s="55"/>
      <c r="F23" s="56"/>
      <c r="G23" s="57"/>
      <c r="H23" s="55"/>
      <c r="I23" s="56"/>
      <c r="J23" s="56"/>
      <c r="K23" s="56"/>
      <c r="L23" s="57"/>
      <c r="M23" s="55"/>
      <c r="N23" s="56"/>
      <c r="O23" s="56"/>
      <c r="P23" s="57"/>
      <c r="Q23" s="58"/>
      <c r="R23" s="4"/>
      <c r="S23" s="114" t="str" cm="1">
        <f t="array" aca="1" ref="S23" ca="1">IF(_xlfn.CONCAT(D23:R23)&lt;&gt;"",INDIRECT("S"&amp;ROW()-1)+SUM(E23:G23)-SUM(H23:Q23),"")</f>
        <v/>
      </c>
      <c r="T23" s="64"/>
    </row>
    <row r="24" spans="1:20" ht="15.9" customHeight="1">
      <c r="A24" s="107">
        <f t="shared" si="0"/>
        <v>19</v>
      </c>
      <c r="B24" s="8"/>
      <c r="C24" s="9"/>
      <c r="D24" s="3"/>
      <c r="E24" s="55"/>
      <c r="F24" s="56"/>
      <c r="G24" s="57"/>
      <c r="H24" s="55"/>
      <c r="I24" s="56"/>
      <c r="J24" s="56"/>
      <c r="K24" s="56"/>
      <c r="L24" s="57"/>
      <c r="M24" s="55"/>
      <c r="N24" s="56"/>
      <c r="O24" s="56"/>
      <c r="P24" s="57"/>
      <c r="Q24" s="58"/>
      <c r="R24" s="4"/>
      <c r="S24" s="114" t="str" cm="1">
        <f t="array" aca="1" ref="S24" ca="1">IF(_xlfn.CONCAT(D24:R24)&lt;&gt;"",INDIRECT("S"&amp;ROW()-1)+SUM(E24:G24)-SUM(H24:Q24),"")</f>
        <v/>
      </c>
      <c r="T24" s="64"/>
    </row>
    <row r="25" spans="1:20" ht="15.9" customHeight="1">
      <c r="A25" s="107">
        <f t="shared" si="0"/>
        <v>20</v>
      </c>
      <c r="B25" s="8"/>
      <c r="C25" s="9"/>
      <c r="D25" s="3"/>
      <c r="E25" s="55"/>
      <c r="F25" s="56"/>
      <c r="G25" s="57"/>
      <c r="H25" s="55"/>
      <c r="I25" s="56"/>
      <c r="J25" s="56"/>
      <c r="K25" s="56"/>
      <c r="L25" s="57"/>
      <c r="M25" s="55"/>
      <c r="N25" s="56"/>
      <c r="O25" s="56"/>
      <c r="P25" s="57"/>
      <c r="Q25" s="58"/>
      <c r="R25" s="4"/>
      <c r="S25" s="114" t="str" cm="1">
        <f t="array" aca="1" ref="S25" ca="1">IF(_xlfn.CONCAT(D25:R25)&lt;&gt;"",INDIRECT("S"&amp;ROW()-1)+SUM(E25:G25)-SUM(H25:Q25),"")</f>
        <v/>
      </c>
      <c r="T25" s="64"/>
    </row>
    <row r="26" spans="1:20" ht="15.9" customHeight="1">
      <c r="A26" s="107">
        <f t="shared" si="0"/>
        <v>21</v>
      </c>
      <c r="B26" s="8"/>
      <c r="C26" s="9"/>
      <c r="D26" s="3"/>
      <c r="E26" s="55"/>
      <c r="F26" s="56"/>
      <c r="G26" s="57"/>
      <c r="H26" s="55"/>
      <c r="I26" s="56"/>
      <c r="J26" s="56"/>
      <c r="K26" s="56"/>
      <c r="L26" s="57"/>
      <c r="M26" s="55"/>
      <c r="N26" s="56"/>
      <c r="O26" s="56"/>
      <c r="P26" s="57"/>
      <c r="Q26" s="58"/>
      <c r="R26" s="4"/>
      <c r="S26" s="114" t="str" cm="1">
        <f t="array" aca="1" ref="S26" ca="1">IF(_xlfn.CONCAT(D26:R26)&lt;&gt;"",INDIRECT("S"&amp;ROW()-1)+SUM(E26:G26)-SUM(H26:Q26),"")</f>
        <v/>
      </c>
      <c r="T26" s="64"/>
    </row>
    <row r="27" spans="1:20" ht="15.9" customHeight="1">
      <c r="A27" s="107">
        <f t="shared" si="0"/>
        <v>22</v>
      </c>
      <c r="B27" s="8"/>
      <c r="C27" s="9"/>
      <c r="D27" s="3"/>
      <c r="E27" s="55"/>
      <c r="F27" s="56"/>
      <c r="G27" s="57"/>
      <c r="H27" s="55"/>
      <c r="I27" s="56"/>
      <c r="J27" s="56"/>
      <c r="K27" s="56"/>
      <c r="L27" s="57"/>
      <c r="M27" s="55"/>
      <c r="N27" s="56"/>
      <c r="O27" s="56"/>
      <c r="P27" s="57"/>
      <c r="Q27" s="58"/>
      <c r="R27" s="4"/>
      <c r="S27" s="114" t="str" cm="1">
        <f t="array" aca="1" ref="S27" ca="1">IF(_xlfn.CONCAT(D27:R27)&lt;&gt;"",INDIRECT("S"&amp;ROW()-1)+SUM(E27:G27)-SUM(H27:Q27),"")</f>
        <v/>
      </c>
      <c r="T27" s="64"/>
    </row>
    <row r="28" spans="1:20" ht="15.9" customHeight="1">
      <c r="A28" s="107">
        <f t="shared" si="0"/>
        <v>23</v>
      </c>
      <c r="B28" s="8"/>
      <c r="C28" s="9"/>
      <c r="D28" s="3"/>
      <c r="E28" s="55"/>
      <c r="F28" s="56"/>
      <c r="G28" s="57"/>
      <c r="H28" s="55"/>
      <c r="I28" s="56"/>
      <c r="J28" s="56"/>
      <c r="K28" s="56"/>
      <c r="L28" s="57"/>
      <c r="M28" s="55"/>
      <c r="N28" s="56"/>
      <c r="O28" s="56"/>
      <c r="P28" s="57"/>
      <c r="Q28" s="58"/>
      <c r="R28" s="4"/>
      <c r="S28" s="114" t="str" cm="1">
        <f t="array" aca="1" ref="S28" ca="1">IF(_xlfn.CONCAT(D28:R28)&lt;&gt;"",INDIRECT("S"&amp;ROW()-1)+SUM(E28:G28)-SUM(H28:Q28),"")</f>
        <v/>
      </c>
      <c r="T28" s="65"/>
    </row>
    <row r="29" spans="1:20" ht="15.9" customHeight="1">
      <c r="A29" s="107">
        <f t="shared" si="0"/>
        <v>24</v>
      </c>
      <c r="B29" s="8"/>
      <c r="C29" s="9"/>
      <c r="D29" s="3"/>
      <c r="E29" s="55"/>
      <c r="F29" s="56"/>
      <c r="G29" s="57"/>
      <c r="H29" s="55"/>
      <c r="I29" s="56"/>
      <c r="J29" s="56"/>
      <c r="K29" s="56"/>
      <c r="L29" s="57"/>
      <c r="M29" s="55"/>
      <c r="N29" s="56"/>
      <c r="O29" s="56"/>
      <c r="P29" s="57"/>
      <c r="Q29" s="58"/>
      <c r="R29" s="4"/>
      <c r="S29" s="114" t="str" cm="1">
        <f t="array" aca="1" ref="S29" ca="1">IF(_xlfn.CONCAT(D29:R29)&lt;&gt;"",INDIRECT("S"&amp;ROW()-1)+SUM(E29:G29)-SUM(H29:Q29),"")</f>
        <v/>
      </c>
      <c r="T29" s="64"/>
    </row>
    <row r="30" spans="1:20" ht="15.9" customHeight="1">
      <c r="A30" s="107">
        <f t="shared" si="0"/>
        <v>25</v>
      </c>
      <c r="B30" s="8"/>
      <c r="C30" s="9"/>
      <c r="D30" s="3"/>
      <c r="E30" s="55"/>
      <c r="F30" s="56"/>
      <c r="G30" s="57"/>
      <c r="H30" s="55"/>
      <c r="I30" s="56"/>
      <c r="J30" s="56"/>
      <c r="K30" s="56"/>
      <c r="L30" s="57"/>
      <c r="M30" s="55"/>
      <c r="N30" s="56"/>
      <c r="O30" s="56"/>
      <c r="P30" s="57"/>
      <c r="Q30" s="58"/>
      <c r="R30" s="4"/>
      <c r="S30" s="114" t="str" cm="1">
        <f t="array" aca="1" ref="S30" ca="1">IF(_xlfn.CONCAT(D30:R30)&lt;&gt;"",INDIRECT("S"&amp;ROW()-1)+SUM(E30:G30)-SUM(H30:Q30),"")</f>
        <v/>
      </c>
      <c r="T30" s="64"/>
    </row>
    <row r="31" spans="1:20" ht="15.9" customHeight="1">
      <c r="A31" s="107">
        <f t="shared" si="0"/>
        <v>26</v>
      </c>
      <c r="B31" s="8"/>
      <c r="C31" s="9"/>
      <c r="D31" s="3"/>
      <c r="E31" s="55"/>
      <c r="F31" s="56"/>
      <c r="G31" s="57"/>
      <c r="H31" s="55"/>
      <c r="I31" s="56"/>
      <c r="J31" s="56"/>
      <c r="K31" s="56"/>
      <c r="L31" s="57"/>
      <c r="M31" s="55"/>
      <c r="N31" s="56"/>
      <c r="O31" s="56"/>
      <c r="P31" s="57"/>
      <c r="Q31" s="58"/>
      <c r="R31" s="4"/>
      <c r="S31" s="114" t="str" cm="1">
        <f t="array" aca="1" ref="S31" ca="1">IF(_xlfn.CONCAT(D31:R31)&lt;&gt;"",INDIRECT("S"&amp;ROW()-1)+SUM(E31:G31)-SUM(H31:Q31),"")</f>
        <v/>
      </c>
      <c r="T31" s="65"/>
    </row>
    <row r="32" spans="1:20" ht="15.9" customHeight="1">
      <c r="A32" s="107">
        <f t="shared" si="0"/>
        <v>27</v>
      </c>
      <c r="B32" s="8"/>
      <c r="C32" s="9"/>
      <c r="D32" s="3"/>
      <c r="E32" s="55"/>
      <c r="F32" s="56"/>
      <c r="G32" s="57"/>
      <c r="H32" s="55"/>
      <c r="I32" s="56"/>
      <c r="J32" s="56"/>
      <c r="K32" s="56"/>
      <c r="L32" s="57"/>
      <c r="M32" s="55"/>
      <c r="N32" s="56"/>
      <c r="O32" s="56"/>
      <c r="P32" s="57"/>
      <c r="Q32" s="58"/>
      <c r="R32" s="4"/>
      <c r="S32" s="114" t="str" cm="1">
        <f t="array" aca="1" ref="S32" ca="1">IF(_xlfn.CONCAT(D32:R32)&lt;&gt;"",INDIRECT("S"&amp;ROW()-1)+SUM(E32:G32)-SUM(H32:Q32),"")</f>
        <v/>
      </c>
      <c r="T32" s="65"/>
    </row>
    <row r="33" spans="1:20" ht="15.9" customHeight="1">
      <c r="A33" s="107">
        <f t="shared" si="0"/>
        <v>28</v>
      </c>
      <c r="B33" s="8"/>
      <c r="C33" s="9"/>
      <c r="D33" s="3"/>
      <c r="E33" s="55"/>
      <c r="F33" s="56"/>
      <c r="G33" s="57"/>
      <c r="H33" s="55"/>
      <c r="I33" s="56"/>
      <c r="J33" s="56"/>
      <c r="K33" s="56"/>
      <c r="L33" s="57"/>
      <c r="M33" s="55"/>
      <c r="N33" s="56"/>
      <c r="O33" s="56"/>
      <c r="P33" s="57"/>
      <c r="Q33" s="58"/>
      <c r="R33" s="4"/>
      <c r="S33" s="114" t="str" cm="1">
        <f t="array" aca="1" ref="S33" ca="1">IF(_xlfn.CONCAT(D33:R33)&lt;&gt;"",INDIRECT("S"&amp;ROW()-1)+SUM(E33:G33)-SUM(H33:Q33),"")</f>
        <v/>
      </c>
      <c r="T33" s="65"/>
    </row>
    <row r="34" spans="1:20" ht="15.9" customHeight="1">
      <c r="A34" s="107">
        <f t="shared" si="0"/>
        <v>29</v>
      </c>
      <c r="B34" s="8"/>
      <c r="C34" s="9"/>
      <c r="D34" s="3"/>
      <c r="E34" s="55"/>
      <c r="F34" s="56"/>
      <c r="G34" s="57"/>
      <c r="H34" s="55"/>
      <c r="I34" s="56"/>
      <c r="J34" s="56"/>
      <c r="K34" s="56"/>
      <c r="L34" s="57"/>
      <c r="M34" s="55"/>
      <c r="N34" s="56"/>
      <c r="O34" s="56"/>
      <c r="P34" s="57"/>
      <c r="Q34" s="58"/>
      <c r="R34" s="4"/>
      <c r="S34" s="114" t="str" cm="1">
        <f t="array" aca="1" ref="S34" ca="1">IF(_xlfn.CONCAT(D34:R34)&lt;&gt;"",INDIRECT("S"&amp;ROW()-1)+SUM(E34:G34)-SUM(H34:Q34),"")</f>
        <v/>
      </c>
      <c r="T34" s="65"/>
    </row>
    <row r="35" spans="1:20" ht="15.9" customHeight="1">
      <c r="A35" s="107">
        <f t="shared" si="0"/>
        <v>30</v>
      </c>
      <c r="B35" s="8"/>
      <c r="C35" s="9"/>
      <c r="D35" s="3"/>
      <c r="E35" s="55"/>
      <c r="F35" s="56"/>
      <c r="G35" s="57"/>
      <c r="H35" s="55"/>
      <c r="I35" s="56"/>
      <c r="J35" s="56"/>
      <c r="K35" s="56"/>
      <c r="L35" s="57"/>
      <c r="M35" s="55"/>
      <c r="N35" s="56"/>
      <c r="O35" s="56"/>
      <c r="P35" s="57"/>
      <c r="Q35" s="58"/>
      <c r="R35" s="4"/>
      <c r="S35" s="114" t="str" cm="1">
        <f t="array" aca="1" ref="S35" ca="1">IF(_xlfn.CONCAT(D35:R35)&lt;&gt;"",INDIRECT("S"&amp;ROW()-1)+SUM(E35:G35)-SUM(H35:Q35),"")</f>
        <v/>
      </c>
      <c r="T35" s="65"/>
    </row>
    <row r="36" spans="1:20" ht="15.9" customHeight="1">
      <c r="A36" s="107">
        <f t="shared" si="0"/>
        <v>31</v>
      </c>
      <c r="B36" s="8"/>
      <c r="C36" s="9"/>
      <c r="D36" s="3"/>
      <c r="E36" s="55"/>
      <c r="F36" s="56"/>
      <c r="G36" s="57"/>
      <c r="H36" s="55"/>
      <c r="I36" s="56"/>
      <c r="J36" s="56"/>
      <c r="K36" s="56"/>
      <c r="L36" s="57"/>
      <c r="M36" s="55"/>
      <c r="N36" s="56"/>
      <c r="O36" s="56"/>
      <c r="P36" s="57"/>
      <c r="Q36" s="58"/>
      <c r="R36" s="4"/>
      <c r="S36" s="114" t="str" cm="1">
        <f t="array" aca="1" ref="S36" ca="1">IF(_xlfn.CONCAT(D36:R36)&lt;&gt;"",INDIRECT("S"&amp;ROW()-1)+SUM(E36:G36)-SUM(H36:Q36),"")</f>
        <v/>
      </c>
      <c r="T36" s="65"/>
    </row>
    <row r="37" spans="1:20" ht="15.9" customHeight="1">
      <c r="A37" s="107">
        <f t="shared" si="0"/>
        <v>32</v>
      </c>
      <c r="B37" s="8"/>
      <c r="C37" s="9"/>
      <c r="D37" s="3"/>
      <c r="E37" s="55"/>
      <c r="F37" s="56"/>
      <c r="G37" s="57"/>
      <c r="H37" s="55"/>
      <c r="I37" s="56"/>
      <c r="J37" s="56"/>
      <c r="K37" s="56"/>
      <c r="L37" s="57"/>
      <c r="M37" s="55"/>
      <c r="N37" s="56"/>
      <c r="O37" s="56"/>
      <c r="P37" s="57"/>
      <c r="Q37" s="58"/>
      <c r="R37" s="4"/>
      <c r="S37" s="114" t="str" cm="1">
        <f t="array" aca="1" ref="S37" ca="1">IF(_xlfn.CONCAT(D37:R37)&lt;&gt;"",INDIRECT("S"&amp;ROW()-1)+SUM(E37:G37)-SUM(H37:Q37),"")</f>
        <v/>
      </c>
      <c r="T37" s="65"/>
    </row>
    <row r="38" spans="1:20" ht="15.9" customHeight="1">
      <c r="A38" s="107">
        <f t="shared" si="0"/>
        <v>33</v>
      </c>
      <c r="B38" s="8"/>
      <c r="C38" s="9"/>
      <c r="D38" s="3"/>
      <c r="E38" s="55"/>
      <c r="F38" s="56"/>
      <c r="G38" s="57"/>
      <c r="H38" s="55"/>
      <c r="I38" s="56"/>
      <c r="J38" s="56"/>
      <c r="K38" s="56"/>
      <c r="L38" s="57"/>
      <c r="M38" s="55"/>
      <c r="N38" s="56"/>
      <c r="O38" s="56"/>
      <c r="P38" s="57"/>
      <c r="Q38" s="58"/>
      <c r="R38" s="4"/>
      <c r="S38" s="114" t="str" cm="1">
        <f t="array" aca="1" ref="S38" ca="1">IF(_xlfn.CONCAT(D38:R38)&lt;&gt;"",INDIRECT("S"&amp;ROW()-1)+SUM(E38:G38)-SUM(H38:Q38),"")</f>
        <v/>
      </c>
      <c r="T38" s="65"/>
    </row>
    <row r="39" spans="1:20" ht="15.9" customHeight="1">
      <c r="A39" s="107">
        <f t="shared" si="0"/>
        <v>34</v>
      </c>
      <c r="B39" s="8"/>
      <c r="C39" s="9"/>
      <c r="D39" s="3"/>
      <c r="E39" s="55"/>
      <c r="F39" s="56"/>
      <c r="G39" s="57"/>
      <c r="H39" s="55"/>
      <c r="I39" s="56"/>
      <c r="J39" s="56"/>
      <c r="K39" s="56"/>
      <c r="L39" s="57"/>
      <c r="M39" s="55"/>
      <c r="N39" s="56"/>
      <c r="O39" s="56"/>
      <c r="P39" s="57"/>
      <c r="Q39" s="58"/>
      <c r="R39" s="4"/>
      <c r="S39" s="114" t="str" cm="1">
        <f t="array" aca="1" ref="S39" ca="1">IF(_xlfn.CONCAT(D39:R39)&lt;&gt;"",INDIRECT("S"&amp;ROW()-1)+SUM(E39:G39)-SUM(H39:Q39),"")</f>
        <v/>
      </c>
      <c r="T39" s="65"/>
    </row>
    <row r="40" spans="1:20" ht="15.9" customHeight="1">
      <c r="A40" s="107">
        <f t="shared" si="0"/>
        <v>35</v>
      </c>
      <c r="B40" s="8"/>
      <c r="C40" s="9"/>
      <c r="D40" s="3"/>
      <c r="E40" s="55"/>
      <c r="F40" s="56"/>
      <c r="G40" s="57"/>
      <c r="H40" s="55"/>
      <c r="I40" s="56"/>
      <c r="J40" s="56"/>
      <c r="K40" s="56"/>
      <c r="L40" s="57"/>
      <c r="M40" s="55"/>
      <c r="N40" s="56"/>
      <c r="O40" s="56"/>
      <c r="P40" s="57"/>
      <c r="Q40" s="58"/>
      <c r="R40" s="4"/>
      <c r="S40" s="114" t="str" cm="1">
        <f t="array" aca="1" ref="S40" ca="1">IF(_xlfn.CONCAT(D40:R40)&lt;&gt;"",INDIRECT("S"&amp;ROW()-1)+SUM(E40:G40)-SUM(H40:Q40),"")</f>
        <v/>
      </c>
      <c r="T40" s="65"/>
    </row>
    <row r="41" spans="1:20" ht="15.9" customHeight="1">
      <c r="A41" s="107">
        <f t="shared" si="0"/>
        <v>36</v>
      </c>
      <c r="B41" s="8"/>
      <c r="C41" s="9"/>
      <c r="D41" s="3"/>
      <c r="E41" s="55"/>
      <c r="F41" s="56"/>
      <c r="G41" s="57"/>
      <c r="H41" s="55"/>
      <c r="I41" s="56"/>
      <c r="J41" s="56"/>
      <c r="K41" s="56"/>
      <c r="L41" s="57"/>
      <c r="M41" s="55"/>
      <c r="N41" s="56"/>
      <c r="O41" s="56"/>
      <c r="P41" s="57"/>
      <c r="Q41" s="58"/>
      <c r="R41" s="4"/>
      <c r="S41" s="114" t="str" cm="1">
        <f t="array" aca="1" ref="S41" ca="1">IF(_xlfn.CONCAT(D41:R41)&lt;&gt;"",INDIRECT("S"&amp;ROW()-1)+SUM(E41:G41)-SUM(H41:Q41),"")</f>
        <v/>
      </c>
      <c r="T41" s="65"/>
    </row>
    <row r="42" spans="1:20" ht="15.9" customHeight="1">
      <c r="A42" s="107">
        <f t="shared" si="0"/>
        <v>37</v>
      </c>
      <c r="B42" s="8"/>
      <c r="C42" s="9"/>
      <c r="D42" s="3"/>
      <c r="E42" s="55"/>
      <c r="F42" s="56"/>
      <c r="G42" s="57"/>
      <c r="H42" s="55"/>
      <c r="I42" s="56"/>
      <c r="J42" s="56"/>
      <c r="K42" s="56"/>
      <c r="L42" s="57"/>
      <c r="M42" s="55"/>
      <c r="N42" s="56"/>
      <c r="O42" s="56"/>
      <c r="P42" s="57"/>
      <c r="Q42" s="58"/>
      <c r="R42" s="4"/>
      <c r="S42" s="114" t="str" cm="1">
        <f t="array" aca="1" ref="S42" ca="1">IF(_xlfn.CONCAT(D42:R42)&lt;&gt;"",INDIRECT("S"&amp;ROW()-1)+SUM(E42:G42)-SUM(H42:Q42),"")</f>
        <v/>
      </c>
      <c r="T42" s="65"/>
    </row>
    <row r="43" spans="1:20" ht="15.9" customHeight="1">
      <c r="A43" s="107">
        <f t="shared" si="0"/>
        <v>38</v>
      </c>
      <c r="B43" s="8"/>
      <c r="C43" s="9"/>
      <c r="D43" s="3"/>
      <c r="E43" s="55"/>
      <c r="F43" s="56"/>
      <c r="G43" s="57"/>
      <c r="H43" s="55"/>
      <c r="I43" s="56"/>
      <c r="J43" s="56"/>
      <c r="K43" s="56"/>
      <c r="L43" s="57"/>
      <c r="M43" s="55"/>
      <c r="N43" s="56"/>
      <c r="O43" s="56"/>
      <c r="P43" s="57"/>
      <c r="Q43" s="58"/>
      <c r="R43" s="4"/>
      <c r="S43" s="114" t="str" cm="1">
        <f t="array" aca="1" ref="S43" ca="1">IF(_xlfn.CONCAT(D43:R43)&lt;&gt;"",INDIRECT("S"&amp;ROW()-1)+SUM(E43:G43)-SUM(H43:Q43),"")</f>
        <v/>
      </c>
      <c r="T43" s="65"/>
    </row>
    <row r="44" spans="1:20" ht="15.9" customHeight="1">
      <c r="A44" s="107">
        <f t="shared" si="0"/>
        <v>39</v>
      </c>
      <c r="B44" s="8"/>
      <c r="C44" s="9"/>
      <c r="D44" s="3"/>
      <c r="E44" s="55"/>
      <c r="F44" s="56"/>
      <c r="G44" s="57"/>
      <c r="H44" s="55"/>
      <c r="I44" s="56"/>
      <c r="J44" s="56"/>
      <c r="K44" s="56"/>
      <c r="L44" s="57"/>
      <c r="M44" s="55"/>
      <c r="N44" s="56"/>
      <c r="O44" s="56"/>
      <c r="P44" s="57"/>
      <c r="Q44" s="58"/>
      <c r="R44" s="4"/>
      <c r="S44" s="114" t="str" cm="1">
        <f t="array" aca="1" ref="S44" ca="1">IF(_xlfn.CONCAT(D44:R44)&lt;&gt;"",INDIRECT("S"&amp;ROW()-1)+SUM(E44:G44)-SUM(H44:Q44),"")</f>
        <v/>
      </c>
      <c r="T44" s="65"/>
    </row>
    <row r="45" spans="1:20" ht="15.9" customHeight="1">
      <c r="A45" s="107">
        <f t="shared" si="0"/>
        <v>40</v>
      </c>
      <c r="B45" s="8"/>
      <c r="C45" s="9"/>
      <c r="D45" s="3"/>
      <c r="E45" s="55"/>
      <c r="F45" s="56"/>
      <c r="G45" s="57"/>
      <c r="H45" s="55"/>
      <c r="I45" s="56"/>
      <c r="J45" s="56"/>
      <c r="K45" s="56"/>
      <c r="L45" s="57"/>
      <c r="M45" s="55"/>
      <c r="N45" s="56"/>
      <c r="O45" s="56"/>
      <c r="P45" s="57"/>
      <c r="Q45" s="58"/>
      <c r="R45" s="4"/>
      <c r="S45" s="114" t="str" cm="1">
        <f t="array" aca="1" ref="S45" ca="1">IF(_xlfn.CONCAT(D45:R45)&lt;&gt;"",INDIRECT("S"&amp;ROW()-1)+SUM(E45:G45)-SUM(H45:Q45),"")</f>
        <v/>
      </c>
      <c r="T45" s="65"/>
    </row>
    <row r="46" spans="1:20" ht="15.9" customHeight="1">
      <c r="A46" s="107">
        <f t="shared" si="0"/>
        <v>41</v>
      </c>
      <c r="B46" s="8"/>
      <c r="C46" s="9"/>
      <c r="D46" s="3"/>
      <c r="E46" s="55"/>
      <c r="F46" s="56"/>
      <c r="G46" s="57"/>
      <c r="H46" s="55"/>
      <c r="I46" s="56"/>
      <c r="J46" s="56"/>
      <c r="K46" s="56"/>
      <c r="L46" s="57"/>
      <c r="M46" s="55"/>
      <c r="N46" s="56"/>
      <c r="O46" s="56"/>
      <c r="P46" s="57"/>
      <c r="Q46" s="58"/>
      <c r="R46" s="4"/>
      <c r="S46" s="114" t="str" cm="1">
        <f t="array" aca="1" ref="S46" ca="1">IF(_xlfn.CONCAT(D46:R46)&lt;&gt;"",INDIRECT("S"&amp;ROW()-1)+SUM(E46:G46)-SUM(H46:Q46),"")</f>
        <v/>
      </c>
      <c r="T46" s="65"/>
    </row>
    <row r="47" spans="1:20" ht="15.9" customHeight="1">
      <c r="A47" s="107">
        <f t="shared" si="0"/>
        <v>42</v>
      </c>
      <c r="B47" s="8"/>
      <c r="C47" s="9"/>
      <c r="D47" s="3"/>
      <c r="E47" s="55"/>
      <c r="F47" s="56"/>
      <c r="G47" s="57"/>
      <c r="H47" s="55"/>
      <c r="I47" s="56"/>
      <c r="J47" s="56"/>
      <c r="K47" s="56"/>
      <c r="L47" s="57"/>
      <c r="M47" s="55"/>
      <c r="N47" s="56"/>
      <c r="O47" s="56"/>
      <c r="P47" s="57"/>
      <c r="Q47" s="58"/>
      <c r="R47" s="4"/>
      <c r="S47" s="114" t="str" cm="1">
        <f t="array" aca="1" ref="S47" ca="1">IF(_xlfn.CONCAT(D47:R47)&lt;&gt;"",INDIRECT("S"&amp;ROW()-1)+SUM(E47:G47)-SUM(H47:Q47),"")</f>
        <v/>
      </c>
      <c r="T47" s="65"/>
    </row>
    <row r="48" spans="1:20" ht="15.9" customHeight="1">
      <c r="A48" s="107">
        <f t="shared" si="0"/>
        <v>43</v>
      </c>
      <c r="B48" s="8"/>
      <c r="C48" s="9"/>
      <c r="D48" s="3"/>
      <c r="E48" s="55"/>
      <c r="F48" s="56"/>
      <c r="G48" s="57"/>
      <c r="H48" s="55"/>
      <c r="I48" s="56"/>
      <c r="J48" s="56"/>
      <c r="K48" s="56"/>
      <c r="L48" s="57"/>
      <c r="M48" s="55"/>
      <c r="N48" s="56"/>
      <c r="O48" s="56"/>
      <c r="P48" s="57"/>
      <c r="Q48" s="58"/>
      <c r="R48" s="4"/>
      <c r="S48" s="114" t="str" cm="1">
        <f t="array" aca="1" ref="S48" ca="1">IF(_xlfn.CONCAT(D48:R48)&lt;&gt;"",INDIRECT("S"&amp;ROW()-1)+SUM(E48:G48)-SUM(H48:Q48),"")</f>
        <v/>
      </c>
      <c r="T48" s="65"/>
    </row>
    <row r="49" spans="1:20" ht="15.9" customHeight="1">
      <c r="A49" s="107">
        <f t="shared" si="0"/>
        <v>44</v>
      </c>
      <c r="B49" s="8"/>
      <c r="C49" s="9"/>
      <c r="D49" s="3"/>
      <c r="E49" s="55"/>
      <c r="F49" s="56"/>
      <c r="G49" s="57"/>
      <c r="H49" s="55"/>
      <c r="I49" s="56"/>
      <c r="J49" s="56"/>
      <c r="K49" s="56"/>
      <c r="L49" s="57"/>
      <c r="M49" s="55"/>
      <c r="N49" s="56"/>
      <c r="O49" s="56"/>
      <c r="P49" s="57"/>
      <c r="Q49" s="58"/>
      <c r="R49" s="4"/>
      <c r="S49" s="114" t="str" cm="1">
        <f t="array" aca="1" ref="S49" ca="1">IF(_xlfn.CONCAT(D49:R49)&lt;&gt;"",INDIRECT("S"&amp;ROW()-1)+SUM(E49:G49)-SUM(H49:Q49),"")</f>
        <v/>
      </c>
      <c r="T49" s="65"/>
    </row>
    <row r="50" spans="1:20" ht="15.9" customHeight="1">
      <c r="A50" s="107">
        <f t="shared" si="0"/>
        <v>45</v>
      </c>
      <c r="B50" s="8"/>
      <c r="C50" s="9"/>
      <c r="D50" s="3"/>
      <c r="E50" s="55"/>
      <c r="F50" s="56"/>
      <c r="G50" s="57"/>
      <c r="H50" s="55"/>
      <c r="I50" s="56"/>
      <c r="J50" s="56"/>
      <c r="K50" s="56"/>
      <c r="L50" s="57"/>
      <c r="M50" s="55"/>
      <c r="N50" s="56"/>
      <c r="O50" s="56"/>
      <c r="P50" s="57"/>
      <c r="Q50" s="58"/>
      <c r="R50" s="4"/>
      <c r="S50" s="114" t="str" cm="1">
        <f t="array" aca="1" ref="S50" ca="1">IF(_xlfn.CONCAT(D50:R50)&lt;&gt;"",INDIRECT("S"&amp;ROW()-1)+SUM(E50:G50)-SUM(H50:Q50),"")</f>
        <v/>
      </c>
      <c r="T50" s="65"/>
    </row>
    <row r="51" spans="1:20" ht="15.9" customHeight="1">
      <c r="A51" s="107">
        <f t="shared" si="0"/>
        <v>46</v>
      </c>
      <c r="B51" s="8"/>
      <c r="C51" s="9"/>
      <c r="D51" s="3"/>
      <c r="E51" s="55"/>
      <c r="F51" s="56"/>
      <c r="G51" s="57"/>
      <c r="H51" s="55"/>
      <c r="I51" s="56"/>
      <c r="J51" s="56"/>
      <c r="K51" s="56"/>
      <c r="L51" s="57"/>
      <c r="M51" s="55"/>
      <c r="N51" s="56"/>
      <c r="O51" s="56"/>
      <c r="P51" s="57"/>
      <c r="Q51" s="58"/>
      <c r="R51" s="4"/>
      <c r="S51" s="114" t="str" cm="1">
        <f t="array" aca="1" ref="S51" ca="1">IF(_xlfn.CONCAT(D51:R51)&lt;&gt;"",INDIRECT("S"&amp;ROW()-1)+SUM(E51:G51)-SUM(H51:Q51),"")</f>
        <v/>
      </c>
      <c r="T51" s="65"/>
    </row>
    <row r="52" spans="1:20" ht="15.9" customHeight="1">
      <c r="A52" s="107">
        <f t="shared" si="0"/>
        <v>47</v>
      </c>
      <c r="B52" s="8"/>
      <c r="C52" s="9"/>
      <c r="D52" s="3"/>
      <c r="E52" s="55"/>
      <c r="F52" s="56"/>
      <c r="G52" s="57"/>
      <c r="H52" s="55"/>
      <c r="I52" s="56"/>
      <c r="J52" s="56"/>
      <c r="K52" s="56"/>
      <c r="L52" s="57"/>
      <c r="M52" s="55"/>
      <c r="N52" s="56"/>
      <c r="O52" s="56"/>
      <c r="P52" s="57"/>
      <c r="Q52" s="58"/>
      <c r="R52" s="4"/>
      <c r="S52" s="114" t="str" cm="1">
        <f t="array" aca="1" ref="S52" ca="1">IF(_xlfn.CONCAT(D52:R52)&lt;&gt;"",INDIRECT("S"&amp;ROW()-1)+SUM(E52:G52)-SUM(H52:Q52),"")</f>
        <v/>
      </c>
      <c r="T52" s="65"/>
    </row>
    <row r="53" spans="1:20" ht="15.9" customHeight="1">
      <c r="A53" s="107">
        <f t="shared" si="0"/>
        <v>48</v>
      </c>
      <c r="B53" s="8"/>
      <c r="C53" s="9"/>
      <c r="D53" s="3"/>
      <c r="E53" s="55"/>
      <c r="F53" s="56"/>
      <c r="G53" s="57"/>
      <c r="H53" s="55"/>
      <c r="I53" s="56"/>
      <c r="J53" s="56"/>
      <c r="K53" s="56"/>
      <c r="L53" s="57"/>
      <c r="M53" s="55"/>
      <c r="N53" s="56"/>
      <c r="O53" s="56"/>
      <c r="P53" s="57"/>
      <c r="Q53" s="58"/>
      <c r="R53" s="4"/>
      <c r="S53" s="114" t="str" cm="1">
        <f t="array" aca="1" ref="S53" ca="1">IF(_xlfn.CONCAT(D53:R53)&lt;&gt;"",INDIRECT("S"&amp;ROW()-1)+SUM(E53:G53)-SUM(H53:Q53),"")</f>
        <v/>
      </c>
      <c r="T53" s="65"/>
    </row>
    <row r="54" spans="1:20" ht="15.9" customHeight="1">
      <c r="A54" s="107">
        <f t="shared" si="0"/>
        <v>49</v>
      </c>
      <c r="B54" s="8"/>
      <c r="C54" s="9"/>
      <c r="D54" s="3"/>
      <c r="E54" s="55"/>
      <c r="F54" s="56"/>
      <c r="G54" s="57"/>
      <c r="H54" s="55"/>
      <c r="I54" s="56"/>
      <c r="J54" s="56"/>
      <c r="K54" s="56"/>
      <c r="L54" s="57"/>
      <c r="M54" s="55"/>
      <c r="N54" s="56"/>
      <c r="O54" s="56"/>
      <c r="P54" s="57"/>
      <c r="Q54" s="58"/>
      <c r="R54" s="4"/>
      <c r="S54" s="114" t="str" cm="1">
        <f t="array" aca="1" ref="S54" ca="1">IF(_xlfn.CONCAT(D54:R54)&lt;&gt;"",INDIRECT("S"&amp;ROW()-1)+SUM(E54:G54)-SUM(H54:Q54),"")</f>
        <v/>
      </c>
      <c r="T54" s="65"/>
    </row>
    <row r="55" spans="1:20" ht="15.9" customHeight="1">
      <c r="A55" s="107">
        <f t="shared" si="0"/>
        <v>50</v>
      </c>
      <c r="B55" s="8"/>
      <c r="C55" s="9"/>
      <c r="D55" s="3"/>
      <c r="E55" s="55"/>
      <c r="F55" s="56"/>
      <c r="G55" s="57"/>
      <c r="H55" s="55"/>
      <c r="I55" s="56"/>
      <c r="J55" s="56"/>
      <c r="K55" s="56"/>
      <c r="L55" s="57"/>
      <c r="M55" s="55"/>
      <c r="N55" s="56"/>
      <c r="O55" s="56"/>
      <c r="P55" s="57"/>
      <c r="Q55" s="58"/>
      <c r="R55" s="4"/>
      <c r="S55" s="114" t="str" cm="1">
        <f t="array" aca="1" ref="S55" ca="1">IF(_xlfn.CONCAT(D55:R55)&lt;&gt;"",INDIRECT("S"&amp;ROW()-1)+SUM(E55:G55)-SUM(H55:Q55),"")</f>
        <v/>
      </c>
      <c r="T55" s="65"/>
    </row>
    <row r="56" spans="1:20" ht="15.9" customHeight="1">
      <c r="A56" s="107">
        <f t="shared" si="0"/>
        <v>51</v>
      </c>
      <c r="B56" s="8"/>
      <c r="C56" s="9"/>
      <c r="D56" s="3"/>
      <c r="E56" s="55"/>
      <c r="F56" s="56"/>
      <c r="G56" s="57"/>
      <c r="H56" s="55"/>
      <c r="I56" s="56"/>
      <c r="J56" s="56"/>
      <c r="K56" s="56"/>
      <c r="L56" s="57"/>
      <c r="M56" s="55"/>
      <c r="N56" s="56"/>
      <c r="O56" s="56"/>
      <c r="P56" s="57"/>
      <c r="Q56" s="58"/>
      <c r="R56" s="4"/>
      <c r="S56" s="114" t="str" cm="1">
        <f t="array" aca="1" ref="S56" ca="1">IF(_xlfn.CONCAT(D56:R56)&lt;&gt;"",INDIRECT("S"&amp;ROW()-1)+SUM(E56:G56)-SUM(H56:Q56),"")</f>
        <v/>
      </c>
      <c r="T56" s="65"/>
    </row>
    <row r="57" spans="1:20" ht="15.9" customHeight="1">
      <c r="A57" s="107">
        <f t="shared" si="0"/>
        <v>52</v>
      </c>
      <c r="B57" s="8"/>
      <c r="C57" s="9"/>
      <c r="D57" s="3"/>
      <c r="E57" s="55"/>
      <c r="F57" s="56"/>
      <c r="G57" s="57"/>
      <c r="H57" s="55"/>
      <c r="I57" s="56"/>
      <c r="J57" s="56"/>
      <c r="K57" s="56"/>
      <c r="L57" s="57"/>
      <c r="M57" s="55"/>
      <c r="N57" s="56"/>
      <c r="O57" s="56"/>
      <c r="P57" s="57"/>
      <c r="Q57" s="58"/>
      <c r="R57" s="4"/>
      <c r="S57" s="114" t="str" cm="1">
        <f t="array" aca="1" ref="S57" ca="1">IF(_xlfn.CONCAT(D57:R57)&lt;&gt;"",INDIRECT("S"&amp;ROW()-1)+SUM(E57:G57)-SUM(H57:Q57),"")</f>
        <v/>
      </c>
      <c r="T57" s="65"/>
    </row>
    <row r="58" spans="1:20" ht="15.9" customHeight="1">
      <c r="A58" s="107">
        <f t="shared" si="0"/>
        <v>53</v>
      </c>
      <c r="B58" s="8"/>
      <c r="C58" s="9"/>
      <c r="D58" s="3"/>
      <c r="E58" s="55"/>
      <c r="F58" s="56"/>
      <c r="G58" s="57"/>
      <c r="H58" s="55"/>
      <c r="I58" s="56"/>
      <c r="J58" s="56"/>
      <c r="K58" s="56"/>
      <c r="L58" s="57"/>
      <c r="M58" s="55"/>
      <c r="N58" s="56"/>
      <c r="O58" s="56"/>
      <c r="P58" s="57"/>
      <c r="Q58" s="58"/>
      <c r="R58" s="4"/>
      <c r="S58" s="114" t="str" cm="1">
        <f t="array" aca="1" ref="S58" ca="1">IF(_xlfn.CONCAT(D58:R58)&lt;&gt;"",INDIRECT("S"&amp;ROW()-1)+SUM(E58:G58)-SUM(H58:Q58),"")</f>
        <v/>
      </c>
      <c r="T58" s="65"/>
    </row>
    <row r="59" spans="1:20" ht="15.9" customHeight="1">
      <c r="A59" s="107">
        <f t="shared" si="0"/>
        <v>54</v>
      </c>
      <c r="B59" s="8"/>
      <c r="C59" s="9"/>
      <c r="D59" s="3"/>
      <c r="E59" s="55"/>
      <c r="F59" s="56"/>
      <c r="G59" s="57"/>
      <c r="H59" s="55"/>
      <c r="I59" s="56"/>
      <c r="J59" s="56"/>
      <c r="K59" s="56"/>
      <c r="L59" s="57"/>
      <c r="M59" s="55"/>
      <c r="N59" s="56"/>
      <c r="O59" s="56"/>
      <c r="P59" s="57"/>
      <c r="Q59" s="58"/>
      <c r="R59" s="4"/>
      <c r="S59" s="114" t="str" cm="1">
        <f t="array" aca="1" ref="S59" ca="1">IF(_xlfn.CONCAT(D59:R59)&lt;&gt;"",INDIRECT("S"&amp;ROW()-1)+SUM(E59:G59)-SUM(H59:Q59),"")</f>
        <v/>
      </c>
      <c r="T59" s="65"/>
    </row>
    <row r="60" spans="1:20" ht="15.9" customHeight="1">
      <c r="A60" s="107">
        <f t="shared" si="0"/>
        <v>55</v>
      </c>
      <c r="B60" s="8"/>
      <c r="C60" s="9"/>
      <c r="D60" s="3"/>
      <c r="E60" s="55"/>
      <c r="F60" s="56"/>
      <c r="G60" s="57"/>
      <c r="H60" s="55"/>
      <c r="I60" s="56"/>
      <c r="J60" s="56"/>
      <c r="K60" s="56"/>
      <c r="L60" s="57"/>
      <c r="M60" s="55"/>
      <c r="N60" s="56"/>
      <c r="O60" s="56"/>
      <c r="P60" s="57"/>
      <c r="Q60" s="58"/>
      <c r="R60" s="4"/>
      <c r="S60" s="114" t="str" cm="1">
        <f t="array" aca="1" ref="S60" ca="1">IF(_xlfn.CONCAT(D60:R60)&lt;&gt;"",INDIRECT("S"&amp;ROW()-1)+SUM(E60:G60)-SUM(H60:Q60),"")</f>
        <v/>
      </c>
      <c r="T60" s="65"/>
    </row>
    <row r="61" spans="1:20" ht="15.9" customHeight="1">
      <c r="A61" s="107">
        <f t="shared" si="0"/>
        <v>56</v>
      </c>
      <c r="B61" s="8"/>
      <c r="C61" s="9"/>
      <c r="D61" s="3"/>
      <c r="E61" s="55"/>
      <c r="F61" s="56"/>
      <c r="G61" s="57"/>
      <c r="H61" s="55"/>
      <c r="I61" s="56"/>
      <c r="J61" s="56"/>
      <c r="K61" s="56"/>
      <c r="L61" s="57"/>
      <c r="M61" s="55"/>
      <c r="N61" s="56"/>
      <c r="O61" s="56"/>
      <c r="P61" s="57"/>
      <c r="Q61" s="58"/>
      <c r="R61" s="4"/>
      <c r="S61" s="114" t="str" cm="1">
        <f t="array" aca="1" ref="S61" ca="1">IF(_xlfn.CONCAT(D61:R61)&lt;&gt;"",INDIRECT("S"&amp;ROW()-1)+SUM(E61:G61)-SUM(H61:Q61),"")</f>
        <v/>
      </c>
      <c r="T61" s="65"/>
    </row>
    <row r="62" spans="1:20" ht="15.9" customHeight="1">
      <c r="A62" s="107">
        <f t="shared" si="0"/>
        <v>57</v>
      </c>
      <c r="B62" s="8"/>
      <c r="C62" s="9"/>
      <c r="D62" s="3"/>
      <c r="E62" s="55"/>
      <c r="F62" s="56"/>
      <c r="G62" s="57"/>
      <c r="H62" s="55"/>
      <c r="I62" s="56"/>
      <c r="J62" s="56"/>
      <c r="K62" s="56"/>
      <c r="L62" s="57"/>
      <c r="M62" s="55"/>
      <c r="N62" s="56"/>
      <c r="O62" s="56"/>
      <c r="P62" s="57"/>
      <c r="Q62" s="58"/>
      <c r="R62" s="4"/>
      <c r="S62" s="114" t="str" cm="1">
        <f t="array" aca="1" ref="S62" ca="1">IF(_xlfn.CONCAT(D62:R62)&lt;&gt;"",INDIRECT("S"&amp;ROW()-1)+SUM(E62:G62)-SUM(H62:Q62),"")</f>
        <v/>
      </c>
      <c r="T62" s="65"/>
    </row>
    <row r="63" spans="1:20" ht="15.9" customHeight="1">
      <c r="A63" s="107">
        <f t="shared" si="0"/>
        <v>58</v>
      </c>
      <c r="B63" s="8"/>
      <c r="C63" s="9"/>
      <c r="D63" s="3"/>
      <c r="E63" s="55"/>
      <c r="F63" s="56"/>
      <c r="G63" s="57"/>
      <c r="H63" s="55"/>
      <c r="I63" s="56"/>
      <c r="J63" s="56"/>
      <c r="K63" s="56"/>
      <c r="L63" s="57"/>
      <c r="M63" s="55"/>
      <c r="N63" s="56"/>
      <c r="O63" s="56"/>
      <c r="P63" s="57"/>
      <c r="Q63" s="58"/>
      <c r="R63" s="4"/>
      <c r="S63" s="114" t="str" cm="1">
        <f t="array" aca="1" ref="S63" ca="1">IF(_xlfn.CONCAT(D63:R63)&lt;&gt;"",INDIRECT("S"&amp;ROW()-1)+SUM(E63:G63)-SUM(H63:Q63),"")</f>
        <v/>
      </c>
      <c r="T63" s="65"/>
    </row>
    <row r="64" spans="1:20" ht="15.9" customHeight="1">
      <c r="A64" s="107">
        <f t="shared" si="0"/>
        <v>59</v>
      </c>
      <c r="B64" s="8"/>
      <c r="C64" s="9"/>
      <c r="D64" s="3"/>
      <c r="E64" s="55"/>
      <c r="F64" s="56"/>
      <c r="G64" s="57"/>
      <c r="H64" s="55"/>
      <c r="I64" s="56"/>
      <c r="J64" s="56"/>
      <c r="K64" s="56"/>
      <c r="L64" s="57"/>
      <c r="M64" s="55"/>
      <c r="N64" s="56"/>
      <c r="O64" s="56"/>
      <c r="P64" s="57"/>
      <c r="Q64" s="58"/>
      <c r="R64" s="4"/>
      <c r="S64" s="114" t="str" cm="1">
        <f t="array" aca="1" ref="S64" ca="1">IF(_xlfn.CONCAT(D64:R64)&lt;&gt;"",INDIRECT("S"&amp;ROW()-1)+SUM(E64:G64)-SUM(H64:Q64),"")</f>
        <v/>
      </c>
      <c r="T64" s="65"/>
    </row>
    <row r="65" spans="1:20" ht="15.9" customHeight="1">
      <c r="A65" s="107">
        <f t="shared" si="0"/>
        <v>60</v>
      </c>
      <c r="B65" s="8"/>
      <c r="C65" s="9"/>
      <c r="D65" s="3"/>
      <c r="E65" s="55"/>
      <c r="F65" s="56"/>
      <c r="G65" s="57"/>
      <c r="H65" s="55"/>
      <c r="I65" s="56"/>
      <c r="J65" s="56"/>
      <c r="K65" s="56"/>
      <c r="L65" s="57"/>
      <c r="M65" s="55"/>
      <c r="N65" s="56"/>
      <c r="O65" s="56"/>
      <c r="P65" s="57"/>
      <c r="Q65" s="58"/>
      <c r="R65" s="4"/>
      <c r="S65" s="114" t="str" cm="1">
        <f t="array" aca="1" ref="S65" ca="1">IF(_xlfn.CONCAT(D65:R65)&lt;&gt;"",INDIRECT("S"&amp;ROW()-1)+SUM(E65:G65)-SUM(H65:Q65),"")</f>
        <v/>
      </c>
      <c r="T65" s="65"/>
    </row>
    <row r="66" spans="1:20" ht="15.9" customHeight="1">
      <c r="A66" s="107">
        <f t="shared" si="0"/>
        <v>61</v>
      </c>
      <c r="B66" s="8"/>
      <c r="C66" s="9"/>
      <c r="D66" s="3"/>
      <c r="E66" s="55"/>
      <c r="F66" s="56"/>
      <c r="G66" s="57"/>
      <c r="H66" s="55"/>
      <c r="I66" s="56"/>
      <c r="J66" s="56"/>
      <c r="K66" s="56"/>
      <c r="L66" s="57"/>
      <c r="M66" s="55"/>
      <c r="N66" s="56"/>
      <c r="O66" s="56"/>
      <c r="P66" s="57"/>
      <c r="Q66" s="58"/>
      <c r="R66" s="4"/>
      <c r="S66" s="114" t="str" cm="1">
        <f t="array" aca="1" ref="S66" ca="1">IF(_xlfn.CONCAT(D66:R66)&lt;&gt;"",INDIRECT("S"&amp;ROW()-1)+SUM(E66:G66)-SUM(H66:Q66),"")</f>
        <v/>
      </c>
      <c r="T66" s="65"/>
    </row>
    <row r="67" spans="1:20" ht="15.9" customHeight="1">
      <c r="A67" s="107">
        <f t="shared" si="0"/>
        <v>62</v>
      </c>
      <c r="B67" s="8"/>
      <c r="C67" s="9"/>
      <c r="D67" s="3"/>
      <c r="E67" s="55"/>
      <c r="F67" s="56"/>
      <c r="G67" s="57"/>
      <c r="H67" s="55"/>
      <c r="I67" s="56"/>
      <c r="J67" s="56"/>
      <c r="K67" s="56"/>
      <c r="L67" s="57"/>
      <c r="M67" s="55"/>
      <c r="N67" s="56"/>
      <c r="O67" s="56"/>
      <c r="P67" s="57"/>
      <c r="Q67" s="58"/>
      <c r="R67" s="4"/>
      <c r="S67" s="114" t="str" cm="1">
        <f t="array" aca="1" ref="S67" ca="1">IF(_xlfn.CONCAT(D67:R67)&lt;&gt;"",INDIRECT("S"&amp;ROW()-1)+SUM(E67:G67)-SUM(H67:Q67),"")</f>
        <v/>
      </c>
      <c r="T67" s="65"/>
    </row>
    <row r="68" spans="1:20" ht="15.9" customHeight="1">
      <c r="A68" s="107">
        <f t="shared" si="0"/>
        <v>63</v>
      </c>
      <c r="B68" s="8"/>
      <c r="C68" s="9"/>
      <c r="D68" s="3"/>
      <c r="E68" s="55"/>
      <c r="F68" s="56"/>
      <c r="G68" s="57"/>
      <c r="H68" s="55"/>
      <c r="I68" s="56"/>
      <c r="J68" s="56"/>
      <c r="K68" s="56"/>
      <c r="L68" s="57"/>
      <c r="M68" s="55"/>
      <c r="N68" s="56"/>
      <c r="O68" s="56"/>
      <c r="P68" s="57"/>
      <c r="Q68" s="58"/>
      <c r="R68" s="4"/>
      <c r="S68" s="114" t="str" cm="1">
        <f t="array" aca="1" ref="S68" ca="1">IF(_xlfn.CONCAT(D68:R68)&lt;&gt;"",INDIRECT("S"&amp;ROW()-1)+SUM(E68:G68)-SUM(H68:Q68),"")</f>
        <v/>
      </c>
      <c r="T68" s="65"/>
    </row>
    <row r="69" spans="1:20" ht="15.9" customHeight="1">
      <c r="A69" s="107">
        <f t="shared" si="0"/>
        <v>64</v>
      </c>
      <c r="B69" s="8"/>
      <c r="C69" s="9"/>
      <c r="D69" s="3"/>
      <c r="E69" s="55"/>
      <c r="F69" s="56"/>
      <c r="G69" s="57"/>
      <c r="H69" s="55"/>
      <c r="I69" s="56"/>
      <c r="J69" s="56"/>
      <c r="K69" s="56"/>
      <c r="L69" s="57"/>
      <c r="M69" s="55"/>
      <c r="N69" s="56"/>
      <c r="O69" s="56"/>
      <c r="P69" s="57"/>
      <c r="Q69" s="58"/>
      <c r="R69" s="4"/>
      <c r="S69" s="114" t="str" cm="1">
        <f t="array" aca="1" ref="S69" ca="1">IF(_xlfn.CONCAT(D69:R69)&lt;&gt;"",INDIRECT("S"&amp;ROW()-1)+SUM(E69:G69)-SUM(H69:Q69),"")</f>
        <v/>
      </c>
      <c r="T69" s="65"/>
    </row>
    <row r="70" spans="1:20" ht="15.9" customHeight="1">
      <c r="A70" s="107">
        <f t="shared" si="0"/>
        <v>65</v>
      </c>
      <c r="B70" s="8"/>
      <c r="C70" s="9"/>
      <c r="D70" s="3"/>
      <c r="E70" s="55"/>
      <c r="F70" s="56"/>
      <c r="G70" s="57"/>
      <c r="H70" s="55"/>
      <c r="I70" s="56"/>
      <c r="J70" s="56"/>
      <c r="K70" s="56"/>
      <c r="L70" s="57"/>
      <c r="M70" s="55"/>
      <c r="N70" s="56"/>
      <c r="O70" s="56"/>
      <c r="P70" s="57"/>
      <c r="Q70" s="58"/>
      <c r="R70" s="4"/>
      <c r="S70" s="114" t="str" cm="1">
        <f t="array" aca="1" ref="S70" ca="1">IF(_xlfn.CONCAT(D70:R70)&lt;&gt;"",INDIRECT("S"&amp;ROW()-1)+SUM(E70:G70)-SUM(H70:Q70),"")</f>
        <v/>
      </c>
      <c r="T70" s="65"/>
    </row>
    <row r="71" spans="1:20" ht="15.9" customHeight="1">
      <c r="A71" s="107">
        <f t="shared" si="0"/>
        <v>66</v>
      </c>
      <c r="B71" s="8"/>
      <c r="C71" s="9"/>
      <c r="D71" s="3"/>
      <c r="E71" s="55"/>
      <c r="F71" s="56"/>
      <c r="G71" s="57"/>
      <c r="H71" s="55"/>
      <c r="I71" s="56"/>
      <c r="J71" s="56"/>
      <c r="K71" s="56"/>
      <c r="L71" s="57"/>
      <c r="M71" s="55"/>
      <c r="N71" s="56"/>
      <c r="O71" s="56"/>
      <c r="P71" s="57"/>
      <c r="Q71" s="58"/>
      <c r="R71" s="4"/>
      <c r="S71" s="114" t="str" cm="1">
        <f t="array" aca="1" ref="S71" ca="1">IF(_xlfn.CONCAT(D71:R71)&lt;&gt;"",INDIRECT("S"&amp;ROW()-1)+SUM(E71:G71)-SUM(H71:Q71),"")</f>
        <v/>
      </c>
      <c r="T71" s="65"/>
    </row>
    <row r="72" spans="1:20" ht="15.9" customHeight="1">
      <c r="A72" s="107">
        <f t="shared" si="0"/>
        <v>67</v>
      </c>
      <c r="B72" s="8"/>
      <c r="C72" s="9"/>
      <c r="D72" s="3"/>
      <c r="E72" s="55"/>
      <c r="F72" s="56"/>
      <c r="G72" s="57"/>
      <c r="H72" s="55"/>
      <c r="I72" s="56"/>
      <c r="J72" s="56"/>
      <c r="K72" s="56"/>
      <c r="L72" s="57"/>
      <c r="M72" s="55"/>
      <c r="N72" s="56"/>
      <c r="O72" s="56"/>
      <c r="P72" s="57"/>
      <c r="Q72" s="58"/>
      <c r="R72" s="4"/>
      <c r="S72" s="114" t="str" cm="1">
        <f t="array" aca="1" ref="S72" ca="1">IF(_xlfn.CONCAT(D72:R72)&lt;&gt;"",INDIRECT("S"&amp;ROW()-1)+SUM(E72:G72)-SUM(H72:Q72),"")</f>
        <v/>
      </c>
      <c r="T72" s="65"/>
    </row>
    <row r="73" spans="1:20" ht="15.9" customHeight="1">
      <c r="A73" s="107">
        <f t="shared" si="0"/>
        <v>68</v>
      </c>
      <c r="B73" s="8"/>
      <c r="C73" s="9"/>
      <c r="D73" s="3"/>
      <c r="E73" s="55"/>
      <c r="F73" s="56"/>
      <c r="G73" s="57"/>
      <c r="H73" s="55"/>
      <c r="I73" s="56"/>
      <c r="J73" s="56"/>
      <c r="K73" s="56"/>
      <c r="L73" s="57"/>
      <c r="M73" s="55"/>
      <c r="N73" s="56"/>
      <c r="O73" s="56"/>
      <c r="P73" s="57"/>
      <c r="Q73" s="58"/>
      <c r="R73" s="4"/>
      <c r="S73" s="114" t="str" cm="1">
        <f t="array" aca="1" ref="S73" ca="1">IF(_xlfn.CONCAT(D73:R73)&lt;&gt;"",INDIRECT("S"&amp;ROW()-1)+SUM(E73:G73)-SUM(H73:Q73),"")</f>
        <v/>
      </c>
      <c r="T73" s="65"/>
    </row>
    <row r="74" spans="1:20" ht="15.9" customHeight="1">
      <c r="A74" s="107">
        <f t="shared" si="0"/>
        <v>69</v>
      </c>
      <c r="B74" s="8"/>
      <c r="C74" s="9"/>
      <c r="D74" s="3"/>
      <c r="E74" s="55"/>
      <c r="F74" s="56"/>
      <c r="G74" s="57"/>
      <c r="H74" s="55"/>
      <c r="I74" s="56"/>
      <c r="J74" s="56"/>
      <c r="K74" s="56"/>
      <c r="L74" s="57"/>
      <c r="M74" s="55"/>
      <c r="N74" s="56"/>
      <c r="O74" s="56"/>
      <c r="P74" s="57"/>
      <c r="Q74" s="58"/>
      <c r="R74" s="4"/>
      <c r="S74" s="114" t="str" cm="1">
        <f t="array" aca="1" ref="S74" ca="1">IF(_xlfn.CONCAT(D74:R74)&lt;&gt;"",INDIRECT("S"&amp;ROW()-1)+SUM(E74:G74)-SUM(H74:Q74),"")</f>
        <v/>
      </c>
      <c r="T74" s="65"/>
    </row>
    <row r="75" spans="1:20" ht="15.9" customHeight="1">
      <c r="A75" s="107">
        <f t="shared" si="0"/>
        <v>70</v>
      </c>
      <c r="B75" s="8"/>
      <c r="C75" s="9"/>
      <c r="D75" s="3"/>
      <c r="E75" s="55"/>
      <c r="F75" s="56"/>
      <c r="G75" s="57"/>
      <c r="H75" s="55"/>
      <c r="I75" s="56"/>
      <c r="J75" s="56"/>
      <c r="K75" s="56"/>
      <c r="L75" s="57"/>
      <c r="M75" s="55"/>
      <c r="N75" s="56"/>
      <c r="O75" s="56"/>
      <c r="P75" s="57"/>
      <c r="Q75" s="58"/>
      <c r="R75" s="4"/>
      <c r="S75" s="114" t="str" cm="1">
        <f t="array" aca="1" ref="S75" ca="1">IF(_xlfn.CONCAT(D75:R75)&lt;&gt;"",INDIRECT("S"&amp;ROW()-1)+SUM(E75:G75)-SUM(H75:Q75),"")</f>
        <v/>
      </c>
      <c r="T75" s="65"/>
    </row>
    <row r="76" spans="1:20" ht="15.9" customHeight="1">
      <c r="A76" s="107">
        <f t="shared" si="0"/>
        <v>71</v>
      </c>
      <c r="B76" s="8"/>
      <c r="C76" s="9"/>
      <c r="D76" s="3"/>
      <c r="E76" s="55"/>
      <c r="F76" s="56"/>
      <c r="G76" s="57"/>
      <c r="H76" s="55"/>
      <c r="I76" s="56"/>
      <c r="J76" s="56"/>
      <c r="K76" s="56"/>
      <c r="L76" s="57"/>
      <c r="M76" s="55"/>
      <c r="N76" s="56"/>
      <c r="O76" s="56"/>
      <c r="P76" s="57"/>
      <c r="Q76" s="58"/>
      <c r="R76" s="4"/>
      <c r="S76" s="114" t="str" cm="1">
        <f t="array" aca="1" ref="S76" ca="1">IF(_xlfn.CONCAT(D76:R76)&lt;&gt;"",INDIRECT("S"&amp;ROW()-1)+SUM(E76:G76)-SUM(H76:Q76),"")</f>
        <v/>
      </c>
      <c r="T76" s="65"/>
    </row>
    <row r="77" spans="1:20" ht="15.9" customHeight="1">
      <c r="A77" s="107">
        <f t="shared" si="0"/>
        <v>72</v>
      </c>
      <c r="B77" s="8"/>
      <c r="C77" s="9"/>
      <c r="D77" s="3"/>
      <c r="E77" s="55"/>
      <c r="F77" s="56"/>
      <c r="G77" s="57"/>
      <c r="H77" s="55"/>
      <c r="I77" s="56"/>
      <c r="J77" s="56"/>
      <c r="K77" s="56"/>
      <c r="L77" s="57"/>
      <c r="M77" s="55"/>
      <c r="N77" s="56"/>
      <c r="O77" s="56"/>
      <c r="P77" s="57"/>
      <c r="Q77" s="58"/>
      <c r="R77" s="4"/>
      <c r="S77" s="114" t="str" cm="1">
        <f t="array" aca="1" ref="S77" ca="1">IF(_xlfn.CONCAT(D77:R77)&lt;&gt;"",INDIRECT("S"&amp;ROW()-1)+SUM(E77:G77)-SUM(H77:Q77),"")</f>
        <v/>
      </c>
      <c r="T77" s="65"/>
    </row>
    <row r="78" spans="1:20" ht="15.9" customHeight="1">
      <c r="A78" s="107">
        <f t="shared" si="0"/>
        <v>73</v>
      </c>
      <c r="B78" s="8"/>
      <c r="C78" s="9"/>
      <c r="D78" s="3"/>
      <c r="E78" s="55"/>
      <c r="F78" s="56"/>
      <c r="G78" s="57"/>
      <c r="H78" s="55"/>
      <c r="I78" s="56"/>
      <c r="J78" s="56"/>
      <c r="K78" s="56"/>
      <c r="L78" s="57"/>
      <c r="M78" s="55"/>
      <c r="N78" s="56"/>
      <c r="O78" s="56"/>
      <c r="P78" s="57"/>
      <c r="Q78" s="58"/>
      <c r="R78" s="4"/>
      <c r="S78" s="114" t="str" cm="1">
        <f t="array" aca="1" ref="S78" ca="1">IF(_xlfn.CONCAT(D78:R78)&lt;&gt;"",INDIRECT("S"&amp;ROW()-1)+SUM(E78:G78)-SUM(H78:Q78),"")</f>
        <v/>
      </c>
      <c r="T78" s="65"/>
    </row>
    <row r="79" spans="1:20" ht="15.9" customHeight="1">
      <c r="A79" s="107">
        <f t="shared" si="0"/>
        <v>74</v>
      </c>
      <c r="B79" s="8"/>
      <c r="C79" s="9"/>
      <c r="D79" s="3"/>
      <c r="E79" s="55"/>
      <c r="F79" s="56"/>
      <c r="G79" s="57"/>
      <c r="H79" s="55"/>
      <c r="I79" s="56"/>
      <c r="J79" s="56"/>
      <c r="K79" s="56"/>
      <c r="L79" s="57"/>
      <c r="M79" s="55"/>
      <c r="N79" s="56"/>
      <c r="O79" s="56"/>
      <c r="P79" s="57"/>
      <c r="Q79" s="58"/>
      <c r="R79" s="4"/>
      <c r="S79" s="114" t="str" cm="1">
        <f t="array" aca="1" ref="S79" ca="1">IF(_xlfn.CONCAT(D79:R79)&lt;&gt;"",INDIRECT("S"&amp;ROW()-1)+SUM(E79:G79)-SUM(H79:Q79),"")</f>
        <v/>
      </c>
      <c r="T79" s="65"/>
    </row>
    <row r="80" spans="1:20" ht="15.9" customHeight="1">
      <c r="A80" s="107">
        <f t="shared" si="0"/>
        <v>75</v>
      </c>
      <c r="B80" s="8"/>
      <c r="C80" s="9"/>
      <c r="D80" s="3"/>
      <c r="E80" s="55"/>
      <c r="F80" s="56"/>
      <c r="G80" s="57"/>
      <c r="H80" s="55"/>
      <c r="I80" s="56"/>
      <c r="J80" s="56"/>
      <c r="K80" s="56"/>
      <c r="L80" s="57"/>
      <c r="M80" s="55"/>
      <c r="N80" s="56"/>
      <c r="O80" s="56"/>
      <c r="P80" s="57"/>
      <c r="Q80" s="58"/>
      <c r="R80" s="4"/>
      <c r="S80" s="114" t="str" cm="1">
        <f t="array" aca="1" ref="S80" ca="1">IF(_xlfn.CONCAT(D80:R80)&lt;&gt;"",INDIRECT("S"&amp;ROW()-1)+SUM(E80:G80)-SUM(H80:Q80),"")</f>
        <v/>
      </c>
      <c r="T80" s="65"/>
    </row>
    <row r="81" spans="1:20" ht="15.9" customHeight="1">
      <c r="A81" s="107">
        <f t="shared" si="0"/>
        <v>76</v>
      </c>
      <c r="B81" s="8"/>
      <c r="C81" s="9"/>
      <c r="D81" s="3"/>
      <c r="E81" s="55"/>
      <c r="F81" s="56"/>
      <c r="G81" s="57"/>
      <c r="H81" s="55"/>
      <c r="I81" s="56"/>
      <c r="J81" s="56"/>
      <c r="K81" s="56"/>
      <c r="L81" s="57"/>
      <c r="M81" s="55"/>
      <c r="N81" s="56"/>
      <c r="O81" s="56"/>
      <c r="P81" s="57"/>
      <c r="Q81" s="58"/>
      <c r="R81" s="4"/>
      <c r="S81" s="114" t="str" cm="1">
        <f t="array" aca="1" ref="S81" ca="1">IF(_xlfn.CONCAT(D81:R81)&lt;&gt;"",INDIRECT("S"&amp;ROW()-1)+SUM(E81:G81)-SUM(H81:Q81),"")</f>
        <v/>
      </c>
      <c r="T81" s="65"/>
    </row>
    <row r="82" spans="1:20" ht="15.9" customHeight="1">
      <c r="A82" s="107">
        <f t="shared" si="0"/>
        <v>77</v>
      </c>
      <c r="B82" s="8"/>
      <c r="C82" s="9"/>
      <c r="D82" s="3"/>
      <c r="E82" s="55"/>
      <c r="F82" s="56"/>
      <c r="G82" s="57"/>
      <c r="H82" s="55"/>
      <c r="I82" s="56"/>
      <c r="J82" s="56"/>
      <c r="K82" s="56"/>
      <c r="L82" s="57"/>
      <c r="M82" s="55"/>
      <c r="N82" s="56"/>
      <c r="O82" s="56"/>
      <c r="P82" s="57"/>
      <c r="Q82" s="58"/>
      <c r="R82" s="4"/>
      <c r="S82" s="114" t="str" cm="1">
        <f t="array" aca="1" ref="S82" ca="1">IF(_xlfn.CONCAT(D82:R82)&lt;&gt;"",INDIRECT("S"&amp;ROW()-1)+SUM(E82:G82)-SUM(H82:Q82),"")</f>
        <v/>
      </c>
      <c r="T82" s="65"/>
    </row>
    <row r="83" spans="1:20" ht="15.9" customHeight="1">
      <c r="A83" s="107">
        <f t="shared" si="0"/>
        <v>78</v>
      </c>
      <c r="B83" s="8"/>
      <c r="C83" s="9"/>
      <c r="D83" s="3"/>
      <c r="E83" s="55"/>
      <c r="F83" s="56"/>
      <c r="G83" s="57"/>
      <c r="H83" s="55"/>
      <c r="I83" s="56"/>
      <c r="J83" s="56"/>
      <c r="K83" s="56"/>
      <c r="L83" s="57"/>
      <c r="M83" s="55"/>
      <c r="N83" s="56"/>
      <c r="O83" s="56"/>
      <c r="P83" s="57"/>
      <c r="Q83" s="58"/>
      <c r="R83" s="4"/>
      <c r="S83" s="114" t="str" cm="1">
        <f t="array" aca="1" ref="S83" ca="1">IF(_xlfn.CONCAT(D83:R83)&lt;&gt;"",INDIRECT("S"&amp;ROW()-1)+SUM(E83:G83)-SUM(H83:Q83),"")</f>
        <v/>
      </c>
      <c r="T83" s="65"/>
    </row>
    <row r="84" spans="1:20" ht="15.9" customHeight="1">
      <c r="A84" s="107">
        <f t="shared" si="0"/>
        <v>79</v>
      </c>
      <c r="B84" s="8"/>
      <c r="C84" s="9"/>
      <c r="D84" s="3"/>
      <c r="E84" s="55"/>
      <c r="F84" s="56"/>
      <c r="G84" s="57"/>
      <c r="H84" s="55"/>
      <c r="I84" s="56"/>
      <c r="J84" s="56"/>
      <c r="K84" s="56"/>
      <c r="L84" s="57"/>
      <c r="M84" s="55"/>
      <c r="N84" s="56"/>
      <c r="O84" s="56"/>
      <c r="P84" s="57"/>
      <c r="Q84" s="58"/>
      <c r="R84" s="4"/>
      <c r="S84" s="114" t="str" cm="1">
        <f t="array" aca="1" ref="S84" ca="1">IF(_xlfn.CONCAT(D84:R84)&lt;&gt;"",INDIRECT("S"&amp;ROW()-1)+SUM(E84:G84)-SUM(H84:Q84),"")</f>
        <v/>
      </c>
      <c r="T84" s="65"/>
    </row>
    <row r="85" spans="1:20" ht="15.9" customHeight="1">
      <c r="A85" s="107">
        <f t="shared" si="0"/>
        <v>80</v>
      </c>
      <c r="B85" s="8"/>
      <c r="C85" s="9"/>
      <c r="D85" s="3"/>
      <c r="E85" s="55"/>
      <c r="F85" s="56"/>
      <c r="G85" s="57"/>
      <c r="H85" s="55"/>
      <c r="I85" s="56"/>
      <c r="J85" s="56"/>
      <c r="K85" s="56"/>
      <c r="L85" s="57"/>
      <c r="M85" s="55"/>
      <c r="N85" s="56"/>
      <c r="O85" s="56"/>
      <c r="P85" s="57"/>
      <c r="Q85" s="58"/>
      <c r="R85" s="4"/>
      <c r="S85" s="114" t="str" cm="1">
        <f t="array" aca="1" ref="S85" ca="1">IF(_xlfn.CONCAT(D85:R85)&lt;&gt;"",INDIRECT("S"&amp;ROW()-1)+SUM(E85:G85)-SUM(H85:Q85),"")</f>
        <v/>
      </c>
      <c r="T85" s="65"/>
    </row>
    <row r="86" spans="1:20" ht="15.9" customHeight="1">
      <c r="A86" s="107">
        <f t="shared" si="0"/>
        <v>81</v>
      </c>
      <c r="B86" s="8"/>
      <c r="C86" s="9"/>
      <c r="D86" s="3"/>
      <c r="E86" s="55"/>
      <c r="F86" s="56"/>
      <c r="G86" s="57"/>
      <c r="H86" s="55"/>
      <c r="I86" s="56"/>
      <c r="J86" s="56"/>
      <c r="K86" s="56"/>
      <c r="L86" s="57"/>
      <c r="M86" s="55"/>
      <c r="N86" s="56"/>
      <c r="O86" s="56"/>
      <c r="P86" s="57"/>
      <c r="Q86" s="58"/>
      <c r="R86" s="4"/>
      <c r="S86" s="114" t="str" cm="1">
        <f t="array" aca="1" ref="S86" ca="1">IF(_xlfn.CONCAT(D86:R86)&lt;&gt;"",INDIRECT("S"&amp;ROW()-1)+SUM(E86:G86)-SUM(H86:Q86),"")</f>
        <v/>
      </c>
      <c r="T86" s="65"/>
    </row>
    <row r="87" spans="1:20" ht="15.9" customHeight="1">
      <c r="A87" s="107">
        <f t="shared" si="0"/>
        <v>82</v>
      </c>
      <c r="B87" s="8"/>
      <c r="C87" s="9"/>
      <c r="D87" s="3"/>
      <c r="E87" s="55"/>
      <c r="F87" s="56"/>
      <c r="G87" s="57"/>
      <c r="H87" s="55"/>
      <c r="I87" s="56"/>
      <c r="J87" s="56"/>
      <c r="K87" s="56"/>
      <c r="L87" s="57"/>
      <c r="M87" s="55"/>
      <c r="N87" s="56"/>
      <c r="O87" s="56"/>
      <c r="P87" s="57"/>
      <c r="Q87" s="58"/>
      <c r="R87" s="4"/>
      <c r="S87" s="114" t="str" cm="1">
        <f t="array" aca="1" ref="S87" ca="1">IF(_xlfn.CONCAT(D87:R87)&lt;&gt;"",INDIRECT("S"&amp;ROW()-1)+SUM(E87:G87)-SUM(H87:Q87),"")</f>
        <v/>
      </c>
      <c r="T87" s="65"/>
    </row>
    <row r="88" spans="1:20" ht="15.9" customHeight="1">
      <c r="A88" s="107">
        <f t="shared" si="0"/>
        <v>83</v>
      </c>
      <c r="B88" s="8"/>
      <c r="C88" s="9"/>
      <c r="D88" s="3"/>
      <c r="E88" s="55"/>
      <c r="F88" s="56"/>
      <c r="G88" s="57"/>
      <c r="H88" s="55"/>
      <c r="I88" s="56"/>
      <c r="J88" s="56"/>
      <c r="K88" s="56"/>
      <c r="L88" s="57"/>
      <c r="M88" s="55"/>
      <c r="N88" s="56"/>
      <c r="O88" s="56"/>
      <c r="P88" s="57"/>
      <c r="Q88" s="58"/>
      <c r="R88" s="4"/>
      <c r="S88" s="114" t="str" cm="1">
        <f t="array" aca="1" ref="S88" ca="1">IF(_xlfn.CONCAT(D88:R88)&lt;&gt;"",INDIRECT("S"&amp;ROW()-1)+SUM(E88:G88)-SUM(H88:Q88),"")</f>
        <v/>
      </c>
      <c r="T88" s="65"/>
    </row>
    <row r="89" spans="1:20" ht="15.9" customHeight="1">
      <c r="A89" s="107">
        <f t="shared" si="0"/>
        <v>84</v>
      </c>
      <c r="B89" s="8"/>
      <c r="C89" s="9"/>
      <c r="D89" s="3"/>
      <c r="E89" s="55"/>
      <c r="F89" s="56"/>
      <c r="G89" s="57"/>
      <c r="H89" s="55"/>
      <c r="I89" s="56"/>
      <c r="J89" s="56"/>
      <c r="K89" s="56"/>
      <c r="L89" s="57"/>
      <c r="M89" s="55"/>
      <c r="N89" s="56"/>
      <c r="O89" s="56"/>
      <c r="P89" s="57"/>
      <c r="Q89" s="58"/>
      <c r="R89" s="4"/>
      <c r="S89" s="114" t="str" cm="1">
        <f t="array" aca="1" ref="S89" ca="1">IF(_xlfn.CONCAT(D89:R89)&lt;&gt;"",INDIRECT("S"&amp;ROW()-1)+SUM(E89:G89)-SUM(H89:Q89),"")</f>
        <v/>
      </c>
      <c r="T89" s="65"/>
    </row>
    <row r="90" spans="1:20" ht="15.9" customHeight="1">
      <c r="A90" s="107">
        <f t="shared" si="0"/>
        <v>85</v>
      </c>
      <c r="B90" s="8"/>
      <c r="C90" s="9"/>
      <c r="D90" s="3"/>
      <c r="E90" s="55"/>
      <c r="F90" s="56"/>
      <c r="G90" s="57"/>
      <c r="H90" s="55"/>
      <c r="I90" s="56"/>
      <c r="J90" s="56"/>
      <c r="K90" s="56"/>
      <c r="L90" s="57"/>
      <c r="M90" s="55"/>
      <c r="N90" s="56"/>
      <c r="O90" s="56"/>
      <c r="P90" s="57"/>
      <c r="Q90" s="58"/>
      <c r="R90" s="4"/>
      <c r="S90" s="114" t="str" cm="1">
        <f t="array" aca="1" ref="S90" ca="1">IF(_xlfn.CONCAT(D90:R90)&lt;&gt;"",INDIRECT("S"&amp;ROW()-1)+SUM(E90:G90)-SUM(H90:Q90),"")</f>
        <v/>
      </c>
      <c r="T90" s="65"/>
    </row>
    <row r="91" spans="1:20" ht="15.9" customHeight="1">
      <c r="A91" s="107">
        <f t="shared" si="0"/>
        <v>86</v>
      </c>
      <c r="B91" s="8"/>
      <c r="C91" s="9"/>
      <c r="D91" s="3"/>
      <c r="E91" s="55"/>
      <c r="F91" s="56"/>
      <c r="G91" s="57"/>
      <c r="H91" s="55"/>
      <c r="I91" s="56"/>
      <c r="J91" s="56"/>
      <c r="K91" s="56"/>
      <c r="L91" s="57"/>
      <c r="M91" s="55"/>
      <c r="N91" s="56"/>
      <c r="O91" s="56"/>
      <c r="P91" s="57"/>
      <c r="Q91" s="58"/>
      <c r="R91" s="4"/>
      <c r="S91" s="114" t="str" cm="1">
        <f t="array" aca="1" ref="S91" ca="1">IF(_xlfn.CONCAT(D91:R91)&lt;&gt;"",INDIRECT("S"&amp;ROW()-1)+SUM(E91:G91)-SUM(H91:Q91),"")</f>
        <v/>
      </c>
      <c r="T91" s="65"/>
    </row>
    <row r="92" spans="1:20" ht="15.9" customHeight="1">
      <c r="A92" s="107">
        <f t="shared" si="0"/>
        <v>87</v>
      </c>
      <c r="B92" s="8"/>
      <c r="C92" s="9"/>
      <c r="D92" s="3"/>
      <c r="E92" s="55"/>
      <c r="F92" s="56"/>
      <c r="G92" s="57"/>
      <c r="H92" s="55"/>
      <c r="I92" s="56"/>
      <c r="J92" s="56"/>
      <c r="K92" s="56"/>
      <c r="L92" s="57"/>
      <c r="M92" s="55"/>
      <c r="N92" s="56"/>
      <c r="O92" s="56"/>
      <c r="P92" s="57"/>
      <c r="Q92" s="58"/>
      <c r="R92" s="4"/>
      <c r="S92" s="114" t="str" cm="1">
        <f t="array" aca="1" ref="S92" ca="1">IF(_xlfn.CONCAT(D92:R92)&lt;&gt;"",INDIRECT("S"&amp;ROW()-1)+SUM(E92:G92)-SUM(H92:Q92),"")</f>
        <v/>
      </c>
      <c r="T92" s="65"/>
    </row>
    <row r="93" spans="1:20" ht="15.9" customHeight="1">
      <c r="A93" s="107">
        <f t="shared" si="0"/>
        <v>88</v>
      </c>
      <c r="B93" s="8"/>
      <c r="C93" s="9"/>
      <c r="D93" s="3"/>
      <c r="E93" s="55"/>
      <c r="F93" s="56"/>
      <c r="G93" s="57"/>
      <c r="H93" s="55"/>
      <c r="I93" s="56"/>
      <c r="J93" s="56"/>
      <c r="K93" s="56"/>
      <c r="L93" s="57"/>
      <c r="M93" s="55"/>
      <c r="N93" s="56"/>
      <c r="O93" s="56"/>
      <c r="P93" s="57"/>
      <c r="Q93" s="58"/>
      <c r="R93" s="4"/>
      <c r="S93" s="114" t="str" cm="1">
        <f t="array" aca="1" ref="S93" ca="1">IF(_xlfn.CONCAT(D93:R93)&lt;&gt;"",INDIRECT("S"&amp;ROW()-1)+SUM(E93:G93)-SUM(H93:Q93),"")</f>
        <v/>
      </c>
      <c r="T93" s="65"/>
    </row>
    <row r="94" spans="1:20" ht="15.9" customHeight="1">
      <c r="A94" s="107">
        <f t="shared" si="0"/>
        <v>89</v>
      </c>
      <c r="B94" s="8"/>
      <c r="C94" s="9"/>
      <c r="D94" s="3"/>
      <c r="E94" s="55"/>
      <c r="F94" s="56"/>
      <c r="G94" s="57"/>
      <c r="H94" s="55"/>
      <c r="I94" s="56"/>
      <c r="J94" s="56"/>
      <c r="K94" s="56"/>
      <c r="L94" s="57"/>
      <c r="M94" s="55"/>
      <c r="N94" s="56"/>
      <c r="O94" s="56"/>
      <c r="P94" s="57"/>
      <c r="Q94" s="58"/>
      <c r="R94" s="4"/>
      <c r="S94" s="114" t="str" cm="1">
        <f t="array" aca="1" ref="S94" ca="1">IF(_xlfn.CONCAT(D94:R94)&lt;&gt;"",INDIRECT("S"&amp;ROW()-1)+SUM(E94:G94)-SUM(H94:Q94),"")</f>
        <v/>
      </c>
      <c r="T94" s="65"/>
    </row>
    <row r="95" spans="1:20" ht="15.9" customHeight="1">
      <c r="A95" s="107">
        <f t="shared" si="0"/>
        <v>90</v>
      </c>
      <c r="B95" s="8"/>
      <c r="C95" s="9"/>
      <c r="D95" s="3"/>
      <c r="E95" s="55"/>
      <c r="F95" s="56"/>
      <c r="G95" s="57"/>
      <c r="H95" s="55"/>
      <c r="I95" s="56"/>
      <c r="J95" s="56"/>
      <c r="K95" s="56"/>
      <c r="L95" s="57"/>
      <c r="M95" s="55"/>
      <c r="N95" s="56"/>
      <c r="O95" s="56"/>
      <c r="P95" s="57"/>
      <c r="Q95" s="58"/>
      <c r="R95" s="4"/>
      <c r="S95" s="114" t="str" cm="1">
        <f t="array" aca="1" ref="S95" ca="1">IF(_xlfn.CONCAT(D95:R95)&lt;&gt;"",INDIRECT("S"&amp;ROW()-1)+SUM(E95:G95)-SUM(H95:Q95),"")</f>
        <v/>
      </c>
      <c r="T95" s="65"/>
    </row>
    <row r="96" spans="1:20" ht="15.9" customHeight="1">
      <c r="A96" s="107">
        <f t="shared" si="0"/>
        <v>91</v>
      </c>
      <c r="B96" s="8"/>
      <c r="C96" s="9"/>
      <c r="D96" s="3"/>
      <c r="E96" s="55"/>
      <c r="F96" s="56"/>
      <c r="G96" s="57"/>
      <c r="H96" s="55"/>
      <c r="I96" s="56"/>
      <c r="J96" s="56"/>
      <c r="K96" s="56"/>
      <c r="L96" s="57"/>
      <c r="M96" s="55"/>
      <c r="N96" s="56"/>
      <c r="O96" s="56"/>
      <c r="P96" s="57"/>
      <c r="Q96" s="58"/>
      <c r="R96" s="4"/>
      <c r="S96" s="114" t="str" cm="1">
        <f t="array" aca="1" ref="S96" ca="1">IF(_xlfn.CONCAT(D96:R96)&lt;&gt;"",INDIRECT("S"&amp;ROW()-1)+SUM(E96:G96)-SUM(H96:Q96),"")</f>
        <v/>
      </c>
      <c r="T96" s="65"/>
    </row>
    <row r="97" spans="1:20" ht="15.9" customHeight="1">
      <c r="A97" s="107">
        <f t="shared" si="0"/>
        <v>92</v>
      </c>
      <c r="B97" s="8"/>
      <c r="C97" s="9"/>
      <c r="D97" s="3"/>
      <c r="E97" s="55"/>
      <c r="F97" s="56"/>
      <c r="G97" s="57"/>
      <c r="H97" s="55"/>
      <c r="I97" s="56"/>
      <c r="J97" s="56"/>
      <c r="K97" s="56"/>
      <c r="L97" s="57"/>
      <c r="M97" s="55"/>
      <c r="N97" s="56"/>
      <c r="O97" s="56"/>
      <c r="P97" s="57"/>
      <c r="Q97" s="58"/>
      <c r="R97" s="4"/>
      <c r="S97" s="114" t="str" cm="1">
        <f t="array" aca="1" ref="S97" ca="1">IF(_xlfn.CONCAT(D97:R97)&lt;&gt;"",INDIRECT("S"&amp;ROW()-1)+SUM(E97:G97)-SUM(H97:Q97),"")</f>
        <v/>
      </c>
      <c r="T97" s="65"/>
    </row>
    <row r="98" spans="1:20" ht="15.9" customHeight="1">
      <c r="A98" s="107">
        <f t="shared" si="0"/>
        <v>93</v>
      </c>
      <c r="B98" s="8"/>
      <c r="C98" s="9"/>
      <c r="D98" s="3"/>
      <c r="E98" s="55"/>
      <c r="F98" s="56"/>
      <c r="G98" s="57"/>
      <c r="H98" s="55"/>
      <c r="I98" s="56"/>
      <c r="J98" s="56"/>
      <c r="K98" s="56"/>
      <c r="L98" s="57"/>
      <c r="M98" s="55"/>
      <c r="N98" s="56"/>
      <c r="O98" s="56"/>
      <c r="P98" s="57"/>
      <c r="Q98" s="58"/>
      <c r="R98" s="4"/>
      <c r="S98" s="114" t="str" cm="1">
        <f t="array" aca="1" ref="S98" ca="1">IF(_xlfn.CONCAT(D98:R98)&lt;&gt;"",INDIRECT("S"&amp;ROW()-1)+SUM(E98:G98)-SUM(H98:Q98),"")</f>
        <v/>
      </c>
      <c r="T98" s="65"/>
    </row>
    <row r="99" spans="1:20" ht="15.9" customHeight="1">
      <c r="A99" s="107">
        <f t="shared" si="0"/>
        <v>94</v>
      </c>
      <c r="B99" s="8"/>
      <c r="C99" s="9"/>
      <c r="D99" s="3"/>
      <c r="E99" s="55"/>
      <c r="F99" s="56"/>
      <c r="G99" s="57"/>
      <c r="H99" s="55"/>
      <c r="I99" s="56"/>
      <c r="J99" s="56"/>
      <c r="K99" s="56"/>
      <c r="L99" s="57"/>
      <c r="M99" s="55"/>
      <c r="N99" s="56"/>
      <c r="O99" s="56"/>
      <c r="P99" s="57"/>
      <c r="Q99" s="58"/>
      <c r="R99" s="4"/>
      <c r="S99" s="114" t="str" cm="1">
        <f t="array" aca="1" ref="S99" ca="1">IF(_xlfn.CONCAT(D99:R99)&lt;&gt;"",INDIRECT("S"&amp;ROW()-1)+SUM(E99:G99)-SUM(H99:Q99),"")</f>
        <v/>
      </c>
      <c r="T99" s="65"/>
    </row>
    <row r="100" spans="1:20" ht="15.9" customHeight="1">
      <c r="A100" s="107">
        <f t="shared" si="0"/>
        <v>95</v>
      </c>
      <c r="B100" s="8"/>
      <c r="C100" s="9"/>
      <c r="D100" s="3"/>
      <c r="E100" s="55"/>
      <c r="F100" s="56"/>
      <c r="G100" s="57"/>
      <c r="H100" s="55"/>
      <c r="I100" s="56"/>
      <c r="J100" s="56"/>
      <c r="K100" s="56"/>
      <c r="L100" s="57"/>
      <c r="M100" s="55"/>
      <c r="N100" s="56"/>
      <c r="O100" s="56"/>
      <c r="P100" s="57"/>
      <c r="Q100" s="58"/>
      <c r="R100" s="4"/>
      <c r="S100" s="114" t="str" cm="1">
        <f t="array" aca="1" ref="S100" ca="1">IF(_xlfn.CONCAT(D100:R100)&lt;&gt;"",INDIRECT("S"&amp;ROW()-1)+SUM(E100:G100)-SUM(H100:Q100),"")</f>
        <v/>
      </c>
      <c r="T100" s="65"/>
    </row>
    <row r="101" spans="1:20" ht="15.9" customHeight="1">
      <c r="A101" s="107">
        <f t="shared" si="0"/>
        <v>96</v>
      </c>
      <c r="B101" s="8"/>
      <c r="C101" s="9"/>
      <c r="D101" s="3"/>
      <c r="E101" s="55"/>
      <c r="F101" s="56"/>
      <c r="G101" s="57"/>
      <c r="H101" s="55"/>
      <c r="I101" s="56"/>
      <c r="J101" s="56"/>
      <c r="K101" s="56"/>
      <c r="L101" s="57"/>
      <c r="M101" s="55"/>
      <c r="N101" s="56"/>
      <c r="O101" s="56"/>
      <c r="P101" s="57"/>
      <c r="Q101" s="58"/>
      <c r="R101" s="4"/>
      <c r="S101" s="114" t="str" cm="1">
        <f t="array" aca="1" ref="S101" ca="1">IF(_xlfn.CONCAT(D101:R101)&lt;&gt;"",INDIRECT("S"&amp;ROW()-1)+SUM(E101:G101)-SUM(H101:Q101),"")</f>
        <v/>
      </c>
      <c r="T101" s="65"/>
    </row>
    <row r="102" spans="1:20" ht="15.9" customHeight="1">
      <c r="A102" s="107">
        <f t="shared" si="0"/>
        <v>97</v>
      </c>
      <c r="B102" s="8"/>
      <c r="C102" s="9"/>
      <c r="D102" s="3"/>
      <c r="E102" s="55"/>
      <c r="F102" s="56"/>
      <c r="G102" s="57"/>
      <c r="H102" s="55"/>
      <c r="I102" s="56"/>
      <c r="J102" s="56"/>
      <c r="K102" s="56"/>
      <c r="L102" s="57"/>
      <c r="M102" s="55"/>
      <c r="N102" s="56"/>
      <c r="O102" s="56"/>
      <c r="P102" s="57"/>
      <c r="Q102" s="58"/>
      <c r="R102" s="4"/>
      <c r="S102" s="114" t="str" cm="1">
        <f t="array" aca="1" ref="S102" ca="1">IF(_xlfn.CONCAT(D102:R102)&lt;&gt;"",INDIRECT("S"&amp;ROW()-1)+SUM(E102:G102)-SUM(H102:Q102),"")</f>
        <v/>
      </c>
      <c r="T102" s="65"/>
    </row>
    <row r="103" spans="1:20" ht="15.9" customHeight="1">
      <c r="A103" s="107">
        <f t="shared" si="0"/>
        <v>98</v>
      </c>
      <c r="B103" s="8"/>
      <c r="C103" s="9"/>
      <c r="D103" s="3"/>
      <c r="E103" s="55"/>
      <c r="F103" s="56"/>
      <c r="G103" s="57"/>
      <c r="H103" s="55"/>
      <c r="I103" s="56"/>
      <c r="J103" s="56"/>
      <c r="K103" s="56"/>
      <c r="L103" s="57"/>
      <c r="M103" s="55"/>
      <c r="N103" s="56"/>
      <c r="O103" s="56"/>
      <c r="P103" s="57"/>
      <c r="Q103" s="58"/>
      <c r="R103" s="4"/>
      <c r="S103" s="114" t="str" cm="1">
        <f t="array" aca="1" ref="S103" ca="1">IF(_xlfn.CONCAT(D103:R103)&lt;&gt;"",INDIRECT("S"&amp;ROW()-1)+SUM(E103:G103)-SUM(H103:Q103),"")</f>
        <v/>
      </c>
      <c r="T103" s="65"/>
    </row>
    <row r="104" spans="1:20" ht="15.9" customHeight="1">
      <c r="A104" s="107">
        <f t="shared" si="0"/>
        <v>99</v>
      </c>
      <c r="B104" s="8"/>
      <c r="C104" s="9"/>
      <c r="D104" s="3"/>
      <c r="E104" s="55"/>
      <c r="F104" s="56"/>
      <c r="G104" s="57"/>
      <c r="H104" s="55"/>
      <c r="I104" s="56"/>
      <c r="J104" s="56"/>
      <c r="K104" s="56"/>
      <c r="L104" s="57"/>
      <c r="M104" s="55"/>
      <c r="N104" s="56"/>
      <c r="O104" s="56"/>
      <c r="P104" s="57"/>
      <c r="Q104" s="58"/>
      <c r="R104" s="4"/>
      <c r="S104" s="114" t="str" cm="1">
        <f t="array" aca="1" ref="S104" ca="1">IF(_xlfn.CONCAT(D104:R104)&lt;&gt;"",INDIRECT("S"&amp;ROW()-1)+SUM(E104:G104)-SUM(H104:Q104),"")</f>
        <v/>
      </c>
      <c r="T104" s="65"/>
    </row>
    <row r="105" spans="1:20" ht="15.9" customHeight="1" thickBot="1">
      <c r="A105" s="107">
        <f t="shared" si="0"/>
        <v>100</v>
      </c>
      <c r="B105" s="11"/>
      <c r="C105" s="12"/>
      <c r="D105" s="13"/>
      <c r="E105" s="59"/>
      <c r="F105" s="60"/>
      <c r="G105" s="61"/>
      <c r="H105" s="59"/>
      <c r="I105" s="60"/>
      <c r="J105" s="60"/>
      <c r="K105" s="60"/>
      <c r="L105" s="61"/>
      <c r="M105" s="59"/>
      <c r="N105" s="60"/>
      <c r="O105" s="60"/>
      <c r="P105" s="61"/>
      <c r="Q105" s="62"/>
      <c r="R105" s="14"/>
      <c r="S105" s="114" t="str" cm="1">
        <f t="array" aca="1" ref="S105" ca="1">IF(_xlfn.CONCAT(D105:R105)&lt;&gt;"",INDIRECT("S"&amp;ROW()-1)+SUM(E105:G105)-SUM(H105:Q105),"")</f>
        <v/>
      </c>
      <c r="T105" s="66"/>
    </row>
    <row r="106" spans="1:20" ht="15.9" customHeight="1" thickTop="1">
      <c r="B106" s="15"/>
      <c r="C106" s="16"/>
      <c r="D106" s="17" t="s">
        <v>8</v>
      </c>
      <c r="E106" s="109">
        <f t="shared" ref="E106:Q106" si="1">SUM(E6:E105)</f>
        <v>0</v>
      </c>
      <c r="F106" s="110">
        <f t="shared" si="1"/>
        <v>0</v>
      </c>
      <c r="G106" s="111">
        <f t="shared" si="1"/>
        <v>0</v>
      </c>
      <c r="H106" s="109">
        <f t="shared" si="1"/>
        <v>0</v>
      </c>
      <c r="I106" s="110">
        <f t="shared" si="1"/>
        <v>0</v>
      </c>
      <c r="J106" s="110">
        <f t="shared" si="1"/>
        <v>0</v>
      </c>
      <c r="K106" s="110">
        <f t="shared" si="1"/>
        <v>0</v>
      </c>
      <c r="L106" s="111">
        <f t="shared" si="1"/>
        <v>0</v>
      </c>
      <c r="M106" s="109">
        <f t="shared" si="1"/>
        <v>0</v>
      </c>
      <c r="N106" s="110">
        <f t="shared" si="1"/>
        <v>0</v>
      </c>
      <c r="O106" s="110">
        <f t="shared" si="1"/>
        <v>0</v>
      </c>
      <c r="P106" s="111">
        <f t="shared" si="1"/>
        <v>0</v>
      </c>
      <c r="Q106" s="112">
        <f t="shared" si="1"/>
        <v>0</v>
      </c>
      <c r="R106" s="18"/>
      <c r="S106" s="112">
        <f>SUM(E106:G106)-SUM(H106:Q106)</f>
        <v>0</v>
      </c>
      <c r="T106" s="115">
        <f ca="1">A105-COUNTBLANK(S6:S105)+5</f>
        <v>6</v>
      </c>
    </row>
    <row r="108" spans="1:20" ht="15.9" customHeight="1">
      <c r="D108" s="104" t="s">
        <v>85</v>
      </c>
      <c r="E108" s="119">
        <v>372000</v>
      </c>
      <c r="F108" s="120">
        <v>1650000</v>
      </c>
      <c r="G108" s="121">
        <v>210000</v>
      </c>
      <c r="H108" s="119">
        <v>50000</v>
      </c>
      <c r="I108" s="120">
        <v>10000</v>
      </c>
      <c r="J108" s="120">
        <v>500000</v>
      </c>
      <c r="K108" s="120">
        <v>200000</v>
      </c>
      <c r="L108" s="121">
        <v>150000</v>
      </c>
      <c r="M108" s="119">
        <v>250000</v>
      </c>
      <c r="N108" s="120">
        <v>250000</v>
      </c>
      <c r="O108" s="120">
        <v>250000</v>
      </c>
      <c r="P108" s="120">
        <v>250000</v>
      </c>
      <c r="Q108" s="121">
        <v>500000</v>
      </c>
    </row>
    <row r="109" spans="1:20" ht="15.9" customHeight="1">
      <c r="D109" s="105" t="s">
        <v>77</v>
      </c>
      <c r="E109" s="99">
        <f>E106-E108</f>
        <v>-372000</v>
      </c>
      <c r="F109" s="95">
        <f t="shared" ref="F109:G109" si="2">F106-F108</f>
        <v>-1650000</v>
      </c>
      <c r="G109" s="100">
        <f t="shared" si="2"/>
        <v>-210000</v>
      </c>
      <c r="H109" s="99">
        <f>H108-H106</f>
        <v>50000</v>
      </c>
      <c r="I109" s="95">
        <f t="shared" ref="I109:Q109" si="3">I108-I106</f>
        <v>10000</v>
      </c>
      <c r="J109" s="95">
        <f t="shared" si="3"/>
        <v>500000</v>
      </c>
      <c r="K109" s="95">
        <f t="shared" si="3"/>
        <v>200000</v>
      </c>
      <c r="L109" s="100">
        <f t="shared" si="3"/>
        <v>150000</v>
      </c>
      <c r="M109" s="99">
        <f t="shared" si="3"/>
        <v>250000</v>
      </c>
      <c r="N109" s="95">
        <f t="shared" si="3"/>
        <v>250000</v>
      </c>
      <c r="O109" s="95">
        <f t="shared" si="3"/>
        <v>250000</v>
      </c>
      <c r="P109" s="95">
        <f t="shared" si="3"/>
        <v>250000</v>
      </c>
      <c r="Q109" s="100">
        <f t="shared" si="3"/>
        <v>500000</v>
      </c>
    </row>
    <row r="110" spans="1:20" ht="15.9" customHeight="1">
      <c r="D110" s="106" t="s">
        <v>49</v>
      </c>
      <c r="E110" s="101">
        <f>E106/E108</f>
        <v>0</v>
      </c>
      <c r="F110" s="102">
        <f t="shared" ref="F110:Q110" si="4">F106/F108</f>
        <v>0</v>
      </c>
      <c r="G110" s="103">
        <f t="shared" si="4"/>
        <v>0</v>
      </c>
      <c r="H110" s="101">
        <f t="shared" si="4"/>
        <v>0</v>
      </c>
      <c r="I110" s="102">
        <f t="shared" si="4"/>
        <v>0</v>
      </c>
      <c r="J110" s="102">
        <f t="shared" si="4"/>
        <v>0</v>
      </c>
      <c r="K110" s="102">
        <f t="shared" si="4"/>
        <v>0</v>
      </c>
      <c r="L110" s="103">
        <f t="shared" si="4"/>
        <v>0</v>
      </c>
      <c r="M110" s="101">
        <f t="shared" si="4"/>
        <v>0</v>
      </c>
      <c r="N110" s="102">
        <f t="shared" si="4"/>
        <v>0</v>
      </c>
      <c r="O110" s="102">
        <f t="shared" si="4"/>
        <v>0</v>
      </c>
      <c r="P110" s="102">
        <f t="shared" si="4"/>
        <v>0</v>
      </c>
      <c r="Q110" s="103">
        <f t="shared" si="4"/>
        <v>0</v>
      </c>
    </row>
    <row r="112" spans="1:20" ht="15.9" customHeight="1" thickBot="1">
      <c r="L112" s="40"/>
      <c r="M112" s="30"/>
      <c r="N112" s="31" t="s">
        <v>5</v>
      </c>
      <c r="O112" s="32" t="s">
        <v>75</v>
      </c>
      <c r="P112" s="32" t="s">
        <v>26</v>
      </c>
      <c r="Q112" s="32" t="s">
        <v>27</v>
      </c>
      <c r="R112" s="37" t="s">
        <v>28</v>
      </c>
      <c r="S112" s="38" t="s">
        <v>8</v>
      </c>
    </row>
    <row r="113" spans="12:19" ht="15.9" customHeight="1" thickTop="1">
      <c r="L113" s="33" t="s">
        <v>10</v>
      </c>
      <c r="M113" s="25" t="s">
        <v>14</v>
      </c>
      <c r="N113" s="67">
        <f>SUMIF($R$6:$R$105,N$112,$H$6:$H$105)</f>
        <v>0</v>
      </c>
      <c r="O113" s="68">
        <f>SUMIF($R$6:$R$105,O$112,$H$6:$H$105)</f>
        <v>0</v>
      </c>
      <c r="P113" s="68">
        <f>SUMIF($R$6:$R$105,P$112,$H$6:$H$105)</f>
        <v>0</v>
      </c>
      <c r="Q113" s="68">
        <f>SUMIF($R$6:$R$105,Q$112,$H$6:$H$105)</f>
        <v>0</v>
      </c>
      <c r="R113" s="69">
        <f>SUMIF($R$6:$R$105,R$112,$H$6:$H$105)</f>
        <v>0</v>
      </c>
      <c r="S113" s="70">
        <f t="shared" ref="S113:S122" si="5">SUM(N113:R113)</f>
        <v>0</v>
      </c>
    </row>
    <row r="114" spans="12:19" ht="15.9" customHeight="1">
      <c r="L114" s="33"/>
      <c r="M114" s="26" t="s">
        <v>15</v>
      </c>
      <c r="N114" s="71">
        <f>SUMIF($R$6:$R$105,N$112,$I$6:$I$105)</f>
        <v>0</v>
      </c>
      <c r="O114" s="72">
        <f>SUMIF($R$6:$R$105,O$112,$I$6:$I$105)</f>
        <v>0</v>
      </c>
      <c r="P114" s="72">
        <f>SUMIF($R$6:$R$105,P$112,$I$6:$I$105)</f>
        <v>0</v>
      </c>
      <c r="Q114" s="72">
        <f>SUMIF($R$6:$R$105,Q$112,$I$6:$I$105)</f>
        <v>0</v>
      </c>
      <c r="R114" s="73">
        <f>SUMIF($R$6:$R$105,R$112,$I$6:$I$105)</f>
        <v>0</v>
      </c>
      <c r="S114" s="74">
        <f t="shared" si="5"/>
        <v>0</v>
      </c>
    </row>
    <row r="115" spans="12:19" ht="15.9" customHeight="1">
      <c r="L115" s="33"/>
      <c r="M115" s="26" t="s">
        <v>13</v>
      </c>
      <c r="N115" s="71">
        <f>SUMIF($R$6:$R$105,N$112,$J$6:$J$105)</f>
        <v>0</v>
      </c>
      <c r="O115" s="72">
        <f>SUMIF($R$6:$R$105,O$112,$J$6:$J$105)</f>
        <v>0</v>
      </c>
      <c r="P115" s="72">
        <f>SUMIF($R$6:$R$105,P$112,$J$6:$J$105)</f>
        <v>0</v>
      </c>
      <c r="Q115" s="72">
        <f>SUMIF($R$6:$R$105,Q$112,$J$6:$J$105)</f>
        <v>0</v>
      </c>
      <c r="R115" s="73">
        <f>SUMIF($R$6:$R$105,R$112,$J$6:$J$105)</f>
        <v>0</v>
      </c>
      <c r="S115" s="74">
        <f t="shared" si="5"/>
        <v>0</v>
      </c>
    </row>
    <row r="116" spans="12:19" ht="15.9" customHeight="1">
      <c r="L116" s="33"/>
      <c r="M116" s="26" t="s">
        <v>12</v>
      </c>
      <c r="N116" s="71">
        <f>SUMIF($R$6:$R$105,N$112,$K$6:$K$105)</f>
        <v>0</v>
      </c>
      <c r="O116" s="72">
        <f>SUMIF($R$6:$R$105,O$112,$K$6:$K$105)</f>
        <v>0</v>
      </c>
      <c r="P116" s="72">
        <f>SUMIF($R$6:$R$105,P$112,$K$6:$K$105)</f>
        <v>0</v>
      </c>
      <c r="Q116" s="72">
        <f>SUMIF($R$6:$R$105,Q$112,$K$6:$K$105)</f>
        <v>0</v>
      </c>
      <c r="R116" s="73">
        <f>SUMIF($R$6:$R$105,R$112,$K$6:$K$105)</f>
        <v>0</v>
      </c>
      <c r="S116" s="74">
        <f t="shared" si="5"/>
        <v>0</v>
      </c>
    </row>
    <row r="117" spans="12:19" ht="15.9" customHeight="1">
      <c r="L117" s="33"/>
      <c r="M117" s="27" t="s">
        <v>7</v>
      </c>
      <c r="N117" s="75">
        <f>SUMIF($R$6:$R$105,N$112,$L$6:$L$105)</f>
        <v>0</v>
      </c>
      <c r="O117" s="76">
        <f>SUMIF($R$6:$R$105,O$112,$L$6:$L$105)</f>
        <v>0</v>
      </c>
      <c r="P117" s="76">
        <f>SUMIF($R$6:$R$105,P$112,$L$6:$L$105)</f>
        <v>0</v>
      </c>
      <c r="Q117" s="76">
        <f>SUMIF($R$6:$R$105,Q$112,$L$6:$L$105)</f>
        <v>0</v>
      </c>
      <c r="R117" s="77">
        <f>SUMIF($R$6:$R$105,R$112,$L$6:$L$105)</f>
        <v>0</v>
      </c>
      <c r="S117" s="78">
        <f t="shared" si="5"/>
        <v>0</v>
      </c>
    </row>
    <row r="118" spans="12:19" ht="15.9" customHeight="1">
      <c r="L118" s="34" t="s">
        <v>18</v>
      </c>
      <c r="M118" s="28" t="s">
        <v>19</v>
      </c>
      <c r="N118" s="79">
        <f>SUMIF($R$6:$R$105,N$112,$M$6:$M$105)</f>
        <v>0</v>
      </c>
      <c r="O118" s="80">
        <f>SUMIF($R$6:$R$105,O$112,$M$6:$M$105)</f>
        <v>0</v>
      </c>
      <c r="P118" s="80">
        <f>SUMIF($R$6:$R$105,P$112,$M$6:$M$105)</f>
        <v>0</v>
      </c>
      <c r="Q118" s="80">
        <f>SUMIF($R$6:$R$105,Q$112,$M$6:$M$105)</f>
        <v>0</v>
      </c>
      <c r="R118" s="81">
        <f>SUMIF($R$6:$R$105,R$112,$M$6:$M$105)</f>
        <v>0</v>
      </c>
      <c r="S118" s="82">
        <f t="shared" si="5"/>
        <v>0</v>
      </c>
    </row>
    <row r="119" spans="12:19" ht="15.9" customHeight="1">
      <c r="L119" s="33"/>
      <c r="M119" s="26" t="s">
        <v>20</v>
      </c>
      <c r="N119" s="71">
        <f>SUMIF($R$6:$R$105,N$112,$N$6:$N$105)</f>
        <v>0</v>
      </c>
      <c r="O119" s="72">
        <f>SUMIF($R$6:$R$105,O$112,$N$6:$N$105)</f>
        <v>0</v>
      </c>
      <c r="P119" s="72">
        <f>SUMIF($R$6:$R$105,P$112,$N$6:$N$105)</f>
        <v>0</v>
      </c>
      <c r="Q119" s="72">
        <f>SUMIF($R$6:$R$105,Q$112,$N$6:$N$105)</f>
        <v>0</v>
      </c>
      <c r="R119" s="73">
        <f>SUMIF($R$6:$R$105,R$112,$N$6:$N$105)</f>
        <v>0</v>
      </c>
      <c r="S119" s="74">
        <f t="shared" si="5"/>
        <v>0</v>
      </c>
    </row>
    <row r="120" spans="12:19" ht="15.9" customHeight="1">
      <c r="L120" s="33"/>
      <c r="M120" s="26" t="s">
        <v>21</v>
      </c>
      <c r="N120" s="71">
        <f>SUMIF($R$6:$R$105,N$112,$O$6:$O$105)</f>
        <v>0</v>
      </c>
      <c r="O120" s="72">
        <f>SUMIF($R$6:$R$105,O$112,$O$6:$O$105)</f>
        <v>0</v>
      </c>
      <c r="P120" s="72">
        <f>SUMIF($R$6:$R$105,P$112,$O$6:$O$105)</f>
        <v>0</v>
      </c>
      <c r="Q120" s="72">
        <f>SUMIF($R$6:$R$105,Q$112,$O$6:$O$105)</f>
        <v>0</v>
      </c>
      <c r="R120" s="73">
        <f>SUMIF($R$6:$R$105,R$112,$O$6:$O$105)</f>
        <v>0</v>
      </c>
      <c r="S120" s="74">
        <f t="shared" si="5"/>
        <v>0</v>
      </c>
    </row>
    <row r="121" spans="12:19" ht="15.9" customHeight="1">
      <c r="L121" s="35"/>
      <c r="M121" s="29" t="s">
        <v>22</v>
      </c>
      <c r="N121" s="83">
        <f>SUMIF($R$6:$R$105,N$112,$P$6:$P$105)</f>
        <v>0</v>
      </c>
      <c r="O121" s="84">
        <f>SUMIF($R$6:$R$105,O$112,$P$6:$P$105)</f>
        <v>0</v>
      </c>
      <c r="P121" s="84">
        <f>SUMIF($R$6:$R$105,P$112,$P$6:$P$105)</f>
        <v>0</v>
      </c>
      <c r="Q121" s="84">
        <f>SUMIF($R$6:$R$105,Q$112,$P$6:$P$105)</f>
        <v>0</v>
      </c>
      <c r="R121" s="85">
        <f>SUMIF($R$6:$R$105,R$112,$P$6:$P$105)</f>
        <v>0</v>
      </c>
      <c r="S121" s="86">
        <f t="shared" si="5"/>
        <v>0</v>
      </c>
    </row>
    <row r="122" spans="12:19" ht="15.9" customHeight="1" thickBot="1">
      <c r="L122" s="36" t="s">
        <v>7</v>
      </c>
      <c r="M122" s="30"/>
      <c r="N122" s="87">
        <f>SUMIF($R$6:$R$105,N$112,$Q$6:$Q$105)</f>
        <v>0</v>
      </c>
      <c r="O122" s="88">
        <f>SUMIF($R$6:$R$105,O$112,$Q$6:$Q$105)</f>
        <v>0</v>
      </c>
      <c r="P122" s="88">
        <f>SUMIF($R$6:$R$105,P$112,$Q$6:$Q$105)</f>
        <v>0</v>
      </c>
      <c r="Q122" s="88">
        <f>SUMIF($R$6:$R$105,Q$112,$Q$6:$Q$105)</f>
        <v>0</v>
      </c>
      <c r="R122" s="89">
        <f>SUMIF($R$6:$R$105,R$112,$Q$6:$Q$105)</f>
        <v>0</v>
      </c>
      <c r="S122" s="90">
        <f t="shared" si="5"/>
        <v>0</v>
      </c>
    </row>
    <row r="123" spans="12:19" ht="15.9" customHeight="1" thickTop="1">
      <c r="L123" s="39"/>
      <c r="M123" s="41" t="s">
        <v>8</v>
      </c>
      <c r="N123" s="91">
        <f t="shared" ref="N123:R123" si="6">SUM(N113:N122)</f>
        <v>0</v>
      </c>
      <c r="O123" s="92">
        <f t="shared" si="6"/>
        <v>0</v>
      </c>
      <c r="P123" s="92">
        <f t="shared" si="6"/>
        <v>0</v>
      </c>
      <c r="Q123" s="92">
        <f t="shared" si="6"/>
        <v>0</v>
      </c>
      <c r="R123" s="93">
        <f t="shared" si="6"/>
        <v>0</v>
      </c>
      <c r="S123" s="94">
        <f>SUM(S113:S122)</f>
        <v>0</v>
      </c>
    </row>
  </sheetData>
  <mergeCells count="14">
    <mergeCell ref="H1:M1"/>
    <mergeCell ref="E3:G3"/>
    <mergeCell ref="D3:D5"/>
    <mergeCell ref="E4:E5"/>
    <mergeCell ref="F4:F5"/>
    <mergeCell ref="G4:G5"/>
    <mergeCell ref="F1:G1"/>
    <mergeCell ref="R4:R5"/>
    <mergeCell ref="T3:T5"/>
    <mergeCell ref="S2:T2"/>
    <mergeCell ref="H4:L4"/>
    <mergeCell ref="M4:P4"/>
    <mergeCell ref="H3:R3"/>
    <mergeCell ref="Q2:R2"/>
  </mergeCells>
  <phoneticPr fontId="3"/>
  <dataValidations count="2">
    <dataValidation type="list" allowBlank="1" showInputMessage="1" showErrorMessage="1" sqref="N112:R112" xr:uid="{C5E0D508-E75C-4499-9BAC-01672A817339}">
      <formula1>支出区分</formula1>
    </dataValidation>
    <dataValidation type="list" imeMode="hiragana" allowBlank="1" showInputMessage="1" showErrorMessage="1" sqref="R6:R105" xr:uid="{40E23C38-4A13-4D79-B59A-E9DD00743565}">
      <formula1>支出区分</formula1>
    </dataValidation>
  </dataValidations>
  <printOptions horizontalCentered="1"/>
  <pageMargins left="0.31496062992125984" right="0.31496062992125984" top="0.55118110236220474" bottom="0.35433070866141736" header="0.31496062992125984" footer="0.31496062992125984"/>
  <pageSetup paperSize="9" scale="81" orientation="landscape" blackAndWhite="1" r:id="rId1"/>
  <headerFooter alignWithMargins="0">
    <oddFooter>&amp;R&amp;"ＭＳ Ｐゴシック,標準"&amp;9&amp;P/&amp;N</oddFooter>
  </headerFooter>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423DB-8227-4257-BD28-73345B7B0C1D}">
  <sheetPr>
    <tabColor rgb="FF92D050"/>
  </sheetPr>
  <dimension ref="A1:T54"/>
  <sheetViews>
    <sheetView showGridLines="0" zoomScale="115" zoomScaleNormal="115" workbookViewId="0">
      <pane xSplit="1" ySplit="5" topLeftCell="B6" activePane="bottomRight" state="frozen"/>
      <selection activeCell="B6" sqref="B6"/>
      <selection pane="topRight" activeCell="B6" sqref="B6"/>
      <selection pane="bottomLeft" activeCell="B6" sqref="B6"/>
      <selection pane="bottomRight" activeCell="B6" sqref="B6"/>
    </sheetView>
  </sheetViews>
  <sheetFormatPr defaultColWidth="9" defaultRowHeight="15.9" customHeight="1"/>
  <cols>
    <col min="1" max="1" width="2.59765625" style="1" customWidth="1"/>
    <col min="2" max="3" width="3.5" style="2" bestFit="1" customWidth="1"/>
    <col min="4" max="4" width="20.59765625" style="1" customWidth="1"/>
    <col min="5" max="5" width="8.8984375" style="1" bestFit="1" customWidth="1"/>
    <col min="6" max="6" width="9.59765625" style="1" customWidth="1"/>
    <col min="7" max="17" width="8.09765625" style="1" customWidth="1"/>
    <col min="18" max="18" width="5.19921875" style="1" bestFit="1" customWidth="1"/>
    <col min="19" max="19" width="9.59765625" style="1" customWidth="1"/>
    <col min="20" max="20" width="5.19921875" style="1" bestFit="1" customWidth="1"/>
    <col min="21" max="21" width="2.59765625" style="1" customWidth="1"/>
    <col min="22" max="16384" width="9" style="1"/>
  </cols>
  <sheetData>
    <row r="1" spans="1:20" ht="15.9" customHeight="1" thickBot="1">
      <c r="B1" s="108"/>
      <c r="C1" s="108"/>
      <c r="D1" s="108"/>
      <c r="E1" s="108"/>
      <c r="F1" s="150" t="str">
        <f>通し!F1</f>
        <v>令和７年度</v>
      </c>
      <c r="G1" s="150"/>
      <c r="H1" s="149" t="s">
        <v>47</v>
      </c>
      <c r="I1" s="149"/>
      <c r="J1" s="149"/>
      <c r="K1" s="149"/>
      <c r="L1" s="149"/>
      <c r="M1" s="149"/>
      <c r="N1" s="118">
        <v>4</v>
      </c>
      <c r="O1" s="108"/>
      <c r="P1" s="108"/>
      <c r="Q1" s="108"/>
      <c r="R1" s="108"/>
      <c r="S1" s="108"/>
      <c r="T1" s="108"/>
    </row>
    <row r="2" spans="1:20" ht="15.9" customHeight="1" thickBot="1">
      <c r="B2" s="10" t="s">
        <v>48</v>
      </c>
      <c r="Q2" s="148" t="s">
        <v>82</v>
      </c>
      <c r="R2" s="148"/>
      <c r="S2" s="146">
        <v>45753</v>
      </c>
      <c r="T2" s="147"/>
    </row>
    <row r="3" spans="1:20" ht="15.9" customHeight="1">
      <c r="B3" s="50" t="str">
        <f>通し!B3</f>
        <v>R7</v>
      </c>
      <c r="C3" s="5" t="s">
        <v>0</v>
      </c>
      <c r="D3" s="132" t="s">
        <v>3</v>
      </c>
      <c r="E3" s="134" t="s">
        <v>4</v>
      </c>
      <c r="F3" s="134"/>
      <c r="G3" s="134"/>
      <c r="H3" s="135" t="s">
        <v>9</v>
      </c>
      <c r="I3" s="135"/>
      <c r="J3" s="135"/>
      <c r="K3" s="135"/>
      <c r="L3" s="135"/>
      <c r="M3" s="135"/>
      <c r="N3" s="135"/>
      <c r="O3" s="135"/>
      <c r="P3" s="135"/>
      <c r="Q3" s="135"/>
      <c r="R3" s="135"/>
      <c r="S3" s="47"/>
      <c r="T3" s="136" t="s">
        <v>76</v>
      </c>
    </row>
    <row r="4" spans="1:20" ht="15.9" customHeight="1">
      <c r="B4" s="6"/>
      <c r="C4" s="7"/>
      <c r="D4" s="132"/>
      <c r="E4" s="139" t="s">
        <v>5</v>
      </c>
      <c r="F4" s="141" t="s">
        <v>6</v>
      </c>
      <c r="G4" s="143" t="s">
        <v>7</v>
      </c>
      <c r="H4" s="127" t="s">
        <v>10</v>
      </c>
      <c r="I4" s="127"/>
      <c r="J4" s="127"/>
      <c r="K4" s="127"/>
      <c r="L4" s="127"/>
      <c r="M4" s="127" t="s">
        <v>18</v>
      </c>
      <c r="N4" s="127"/>
      <c r="O4" s="127"/>
      <c r="P4" s="127"/>
      <c r="Q4" s="42"/>
      <c r="R4" s="128" t="s">
        <v>25</v>
      </c>
      <c r="S4" s="48" t="s">
        <v>24</v>
      </c>
      <c r="T4" s="137"/>
    </row>
    <row r="5" spans="1:20" ht="15.9" customHeight="1" thickBot="1">
      <c r="A5" s="1" t="s">
        <v>78</v>
      </c>
      <c r="B5" s="23" t="s">
        <v>1</v>
      </c>
      <c r="C5" s="24" t="s">
        <v>2</v>
      </c>
      <c r="D5" s="133"/>
      <c r="E5" s="140"/>
      <c r="F5" s="142"/>
      <c r="G5" s="144"/>
      <c r="H5" s="43" t="s">
        <v>14</v>
      </c>
      <c r="I5" s="44" t="s">
        <v>16</v>
      </c>
      <c r="J5" s="44" t="s">
        <v>13</v>
      </c>
      <c r="K5" s="44" t="s">
        <v>12</v>
      </c>
      <c r="L5" s="45" t="s">
        <v>7</v>
      </c>
      <c r="M5" s="43" t="s">
        <v>19</v>
      </c>
      <c r="N5" s="44" t="s">
        <v>20</v>
      </c>
      <c r="O5" s="44" t="s">
        <v>21</v>
      </c>
      <c r="P5" s="45" t="s">
        <v>22</v>
      </c>
      <c r="Q5" s="46" t="s">
        <v>7</v>
      </c>
      <c r="R5" s="129"/>
      <c r="S5" s="49"/>
      <c r="T5" s="138"/>
    </row>
    <row r="6" spans="1:20" ht="15.9" customHeight="1" thickTop="1">
      <c r="A6" s="107">
        <f>ROW()-5</f>
        <v>1</v>
      </c>
      <c r="B6" s="19">
        <v>4</v>
      </c>
      <c r="C6" s="20">
        <v>1</v>
      </c>
      <c r="D6" s="21" t="s">
        <v>86</v>
      </c>
      <c r="E6" s="51"/>
      <c r="F6" s="52"/>
      <c r="G6" s="53"/>
      <c r="H6" s="51"/>
      <c r="I6" s="52"/>
      <c r="J6" s="52"/>
      <c r="K6" s="52"/>
      <c r="L6" s="53"/>
      <c r="M6" s="51"/>
      <c r="N6" s="52"/>
      <c r="O6" s="52"/>
      <c r="P6" s="53"/>
      <c r="Q6" s="54"/>
      <c r="R6" s="22"/>
      <c r="S6" s="113" cm="1">
        <f t="array" aca="1" ref="S6" ca="1">IF(_xlfn.CONCAT(D6:R6)&lt;&gt;"",INDIRECT("S"&amp;ROW()-1)+SUM(E6:G6)-SUM(H6:Q6),"")</f>
        <v>0</v>
      </c>
      <c r="T6" s="63"/>
    </row>
    <row r="7" spans="1:20" ht="15.9" customHeight="1">
      <c r="A7" s="107">
        <f t="shared" ref="A7:A35" si="0">ROW()-5</f>
        <v>2</v>
      </c>
      <c r="B7" s="8"/>
      <c r="C7" s="9"/>
      <c r="D7" s="3"/>
      <c r="E7" s="55"/>
      <c r="F7" s="56"/>
      <c r="G7" s="57"/>
      <c r="H7" s="55"/>
      <c r="I7" s="56"/>
      <c r="J7" s="56"/>
      <c r="K7" s="56"/>
      <c r="L7" s="57"/>
      <c r="M7" s="55"/>
      <c r="N7" s="56"/>
      <c r="O7" s="56"/>
      <c r="P7" s="57"/>
      <c r="Q7" s="58"/>
      <c r="R7" s="4"/>
      <c r="S7" s="114" t="str" cm="1">
        <f t="array" aca="1" ref="S7" ca="1">IF(_xlfn.CONCAT(D7:R7)&lt;&gt;"",INDIRECT("S"&amp;ROW()-1)+SUM(E7:G7)-SUM(H7:Q7),"")</f>
        <v/>
      </c>
      <c r="T7" s="64"/>
    </row>
    <row r="8" spans="1:20" ht="15.9" customHeight="1">
      <c r="A8" s="107">
        <f t="shared" si="0"/>
        <v>3</v>
      </c>
      <c r="B8" s="8"/>
      <c r="C8" s="9"/>
      <c r="D8" s="3"/>
      <c r="E8" s="55"/>
      <c r="F8" s="56"/>
      <c r="G8" s="57"/>
      <c r="H8" s="55"/>
      <c r="I8" s="56"/>
      <c r="J8" s="56"/>
      <c r="K8" s="56"/>
      <c r="L8" s="57"/>
      <c r="M8" s="55"/>
      <c r="N8" s="56"/>
      <c r="O8" s="56"/>
      <c r="P8" s="57"/>
      <c r="Q8" s="58"/>
      <c r="R8" s="4"/>
      <c r="S8" s="114" t="str" cm="1">
        <f t="array" aca="1" ref="S8" ca="1">IF(_xlfn.CONCAT(D8:R8)&lt;&gt;"",INDIRECT("S"&amp;ROW()-1)+SUM(E8:G8)-SUM(H8:Q8),"")</f>
        <v/>
      </c>
      <c r="T8" s="64"/>
    </row>
    <row r="9" spans="1:20" ht="15.9" customHeight="1">
      <c r="A9" s="107">
        <f t="shared" si="0"/>
        <v>4</v>
      </c>
      <c r="B9" s="8"/>
      <c r="C9" s="9"/>
      <c r="D9" s="3"/>
      <c r="E9" s="55"/>
      <c r="F9" s="56"/>
      <c r="G9" s="57"/>
      <c r="H9" s="55"/>
      <c r="I9" s="56"/>
      <c r="J9" s="56"/>
      <c r="K9" s="56"/>
      <c r="L9" s="57"/>
      <c r="M9" s="55"/>
      <c r="N9" s="56"/>
      <c r="O9" s="56"/>
      <c r="P9" s="57"/>
      <c r="Q9" s="58"/>
      <c r="R9" s="4"/>
      <c r="S9" s="114" t="str" cm="1">
        <f t="array" aca="1" ref="S9" ca="1">IF(_xlfn.CONCAT(D9:R9)&lt;&gt;"",INDIRECT("S"&amp;ROW()-1)+SUM(E9:G9)-SUM(H9:Q9),"")</f>
        <v/>
      </c>
      <c r="T9" s="64"/>
    </row>
    <row r="10" spans="1:20" ht="15.9" customHeight="1">
      <c r="A10" s="107">
        <f t="shared" si="0"/>
        <v>5</v>
      </c>
      <c r="B10" s="8"/>
      <c r="C10" s="9"/>
      <c r="D10" s="3"/>
      <c r="E10" s="55"/>
      <c r="F10" s="56"/>
      <c r="G10" s="57"/>
      <c r="H10" s="55"/>
      <c r="I10" s="56"/>
      <c r="J10" s="56"/>
      <c r="K10" s="56"/>
      <c r="L10" s="57"/>
      <c r="M10" s="55"/>
      <c r="N10" s="56"/>
      <c r="O10" s="56"/>
      <c r="P10" s="57"/>
      <c r="Q10" s="58"/>
      <c r="R10" s="4"/>
      <c r="S10" s="114" t="str" cm="1">
        <f t="array" aca="1" ref="S10" ca="1">IF(_xlfn.CONCAT(D10:R10)&lt;&gt;"",INDIRECT("S"&amp;ROW()-1)+SUM(E10:G10)-SUM(H10:Q10),"")</f>
        <v/>
      </c>
      <c r="T10" s="64"/>
    </row>
    <row r="11" spans="1:20" ht="15.9" customHeight="1">
      <c r="A11" s="107">
        <f t="shared" si="0"/>
        <v>6</v>
      </c>
      <c r="B11" s="8"/>
      <c r="C11" s="9"/>
      <c r="D11" s="3"/>
      <c r="E11" s="55"/>
      <c r="F11" s="56"/>
      <c r="G11" s="57"/>
      <c r="H11" s="55"/>
      <c r="I11" s="56"/>
      <c r="J11" s="56"/>
      <c r="K11" s="56"/>
      <c r="L11" s="57"/>
      <c r="M11" s="55"/>
      <c r="N11" s="56"/>
      <c r="O11" s="56"/>
      <c r="P11" s="57"/>
      <c r="Q11" s="58"/>
      <c r="R11" s="4"/>
      <c r="S11" s="114" t="str" cm="1">
        <f t="array" aca="1" ref="S11" ca="1">IF(_xlfn.CONCAT(D11:R11)&lt;&gt;"",INDIRECT("S"&amp;ROW()-1)+SUM(E11:G11)-SUM(H11:Q11),"")</f>
        <v/>
      </c>
      <c r="T11" s="65"/>
    </row>
    <row r="12" spans="1:20" ht="15.9" customHeight="1">
      <c r="A12" s="107">
        <f t="shared" si="0"/>
        <v>7</v>
      </c>
      <c r="B12" s="8"/>
      <c r="C12" s="9"/>
      <c r="D12" s="3"/>
      <c r="E12" s="55"/>
      <c r="F12" s="56"/>
      <c r="G12" s="57"/>
      <c r="H12" s="55"/>
      <c r="I12" s="56"/>
      <c r="J12" s="56"/>
      <c r="K12" s="56"/>
      <c r="L12" s="57"/>
      <c r="M12" s="55"/>
      <c r="N12" s="56"/>
      <c r="O12" s="56"/>
      <c r="P12" s="57"/>
      <c r="Q12" s="58"/>
      <c r="R12" s="4"/>
      <c r="S12" s="114" t="str" cm="1">
        <f t="array" aca="1" ref="S12" ca="1">IF(_xlfn.CONCAT(D12:R12)&lt;&gt;"",INDIRECT("S"&amp;ROW()-1)+SUM(E12:G12)-SUM(H12:Q12),"")</f>
        <v/>
      </c>
      <c r="T12" s="64"/>
    </row>
    <row r="13" spans="1:20" ht="15.9" customHeight="1">
      <c r="A13" s="107">
        <f t="shared" si="0"/>
        <v>8</v>
      </c>
      <c r="B13" s="8"/>
      <c r="C13" s="9"/>
      <c r="D13" s="3"/>
      <c r="E13" s="55"/>
      <c r="F13" s="56"/>
      <c r="G13" s="57"/>
      <c r="H13" s="55"/>
      <c r="I13" s="56"/>
      <c r="J13" s="56"/>
      <c r="K13" s="56"/>
      <c r="L13" s="57"/>
      <c r="M13" s="55"/>
      <c r="N13" s="56"/>
      <c r="O13" s="56"/>
      <c r="P13" s="57"/>
      <c r="Q13" s="58"/>
      <c r="R13" s="4"/>
      <c r="S13" s="114" t="str" cm="1">
        <f t="array" aca="1" ref="S13" ca="1">IF(_xlfn.CONCAT(D13:R13)&lt;&gt;"",INDIRECT("S"&amp;ROW()-1)+SUM(E13:G13)-SUM(H13:Q13),"")</f>
        <v/>
      </c>
      <c r="T13" s="65"/>
    </row>
    <row r="14" spans="1:20" ht="15.9" customHeight="1">
      <c r="A14" s="107">
        <f t="shared" si="0"/>
        <v>9</v>
      </c>
      <c r="B14" s="8"/>
      <c r="C14" s="9"/>
      <c r="D14" s="3"/>
      <c r="E14" s="55"/>
      <c r="F14" s="56"/>
      <c r="G14" s="57"/>
      <c r="H14" s="55"/>
      <c r="I14" s="56"/>
      <c r="J14" s="56"/>
      <c r="K14" s="56"/>
      <c r="L14" s="57"/>
      <c r="M14" s="55"/>
      <c r="N14" s="56"/>
      <c r="O14" s="56"/>
      <c r="P14" s="57"/>
      <c r="Q14" s="58"/>
      <c r="R14" s="4"/>
      <c r="S14" s="114" t="str" cm="1">
        <f t="array" aca="1" ref="S14" ca="1">IF(_xlfn.CONCAT(D14:R14)&lt;&gt;"",INDIRECT("S"&amp;ROW()-1)+SUM(E14:G14)-SUM(H14:Q14),"")</f>
        <v/>
      </c>
      <c r="T14" s="65"/>
    </row>
    <row r="15" spans="1:20" ht="15.9" customHeight="1">
      <c r="A15" s="107">
        <f t="shared" si="0"/>
        <v>10</v>
      </c>
      <c r="B15" s="8"/>
      <c r="C15" s="9"/>
      <c r="D15" s="3"/>
      <c r="E15" s="55"/>
      <c r="F15" s="56"/>
      <c r="G15" s="57"/>
      <c r="H15" s="55"/>
      <c r="I15" s="56"/>
      <c r="J15" s="56"/>
      <c r="K15" s="56"/>
      <c r="L15" s="57"/>
      <c r="M15" s="55"/>
      <c r="N15" s="56"/>
      <c r="O15" s="56"/>
      <c r="P15" s="57"/>
      <c r="Q15" s="58"/>
      <c r="R15" s="4"/>
      <c r="S15" s="114" t="str" cm="1">
        <f t="array" aca="1" ref="S15" ca="1">IF(_xlfn.CONCAT(D15:R15)&lt;&gt;"",INDIRECT("S"&amp;ROW()-1)+SUM(E15:G15)-SUM(H15:Q15),"")</f>
        <v/>
      </c>
      <c r="T15" s="64"/>
    </row>
    <row r="16" spans="1:20" ht="15.9" customHeight="1">
      <c r="A16" s="107">
        <f t="shared" si="0"/>
        <v>11</v>
      </c>
      <c r="B16" s="8"/>
      <c r="C16" s="9"/>
      <c r="D16" s="3"/>
      <c r="E16" s="55"/>
      <c r="F16" s="56"/>
      <c r="G16" s="57"/>
      <c r="H16" s="55"/>
      <c r="I16" s="56"/>
      <c r="J16" s="56"/>
      <c r="K16" s="56"/>
      <c r="L16" s="57"/>
      <c r="M16" s="55"/>
      <c r="N16" s="56"/>
      <c r="O16" s="56"/>
      <c r="P16" s="57"/>
      <c r="Q16" s="58"/>
      <c r="R16" s="4"/>
      <c r="S16" s="114" t="str" cm="1">
        <f t="array" aca="1" ref="S16" ca="1">IF(_xlfn.CONCAT(D16:R16)&lt;&gt;"",INDIRECT("S"&amp;ROW()-1)+SUM(E16:G16)-SUM(H16:Q16),"")</f>
        <v/>
      </c>
      <c r="T16" s="64"/>
    </row>
    <row r="17" spans="1:20" ht="15.9" customHeight="1">
      <c r="A17" s="107">
        <f t="shared" si="0"/>
        <v>12</v>
      </c>
      <c r="B17" s="8"/>
      <c r="C17" s="9"/>
      <c r="D17" s="3"/>
      <c r="E17" s="55"/>
      <c r="F17" s="56"/>
      <c r="G17" s="57"/>
      <c r="H17" s="55"/>
      <c r="I17" s="56"/>
      <c r="J17" s="56"/>
      <c r="K17" s="56"/>
      <c r="L17" s="57"/>
      <c r="M17" s="55"/>
      <c r="N17" s="56"/>
      <c r="O17" s="56"/>
      <c r="P17" s="57"/>
      <c r="Q17" s="58"/>
      <c r="R17" s="4"/>
      <c r="S17" s="114" t="str" cm="1">
        <f t="array" aca="1" ref="S17" ca="1">IF(_xlfn.CONCAT(D17:R17)&lt;&gt;"",INDIRECT("S"&amp;ROW()-1)+SUM(E17:G17)-SUM(H17:Q17),"")</f>
        <v/>
      </c>
      <c r="T17" s="64"/>
    </row>
    <row r="18" spans="1:20" ht="15.9" customHeight="1">
      <c r="A18" s="107">
        <f t="shared" si="0"/>
        <v>13</v>
      </c>
      <c r="B18" s="8"/>
      <c r="C18" s="9"/>
      <c r="D18" s="3"/>
      <c r="E18" s="55"/>
      <c r="F18" s="56"/>
      <c r="G18" s="57"/>
      <c r="H18" s="55"/>
      <c r="I18" s="56"/>
      <c r="J18" s="56"/>
      <c r="K18" s="56"/>
      <c r="L18" s="57"/>
      <c r="M18" s="55"/>
      <c r="N18" s="56"/>
      <c r="O18" s="56"/>
      <c r="P18" s="57"/>
      <c r="Q18" s="58"/>
      <c r="R18" s="4"/>
      <c r="S18" s="114" t="str" cm="1">
        <f t="array" aca="1" ref="S18" ca="1">IF(_xlfn.CONCAT(D18:R18)&lt;&gt;"",INDIRECT("S"&amp;ROW()-1)+SUM(E18:G18)-SUM(H18:Q18),"")</f>
        <v/>
      </c>
      <c r="T18" s="64"/>
    </row>
    <row r="19" spans="1:20" ht="15.9" customHeight="1">
      <c r="A19" s="107">
        <f t="shared" si="0"/>
        <v>14</v>
      </c>
      <c r="B19" s="8"/>
      <c r="C19" s="9"/>
      <c r="D19" s="3"/>
      <c r="E19" s="55"/>
      <c r="F19" s="56"/>
      <c r="G19" s="57"/>
      <c r="H19" s="55"/>
      <c r="I19" s="56"/>
      <c r="J19" s="56"/>
      <c r="K19" s="56"/>
      <c r="L19" s="57"/>
      <c r="M19" s="55"/>
      <c r="N19" s="56"/>
      <c r="O19" s="56"/>
      <c r="P19" s="57"/>
      <c r="Q19" s="58"/>
      <c r="R19" s="4"/>
      <c r="S19" s="114" t="str" cm="1">
        <f t="array" aca="1" ref="S19" ca="1">IF(_xlfn.CONCAT(D19:R19)&lt;&gt;"",INDIRECT("S"&amp;ROW()-1)+SUM(E19:G19)-SUM(H19:Q19),"")</f>
        <v/>
      </c>
      <c r="T19" s="65"/>
    </row>
    <row r="20" spans="1:20" ht="15.9" customHeight="1">
      <c r="A20" s="107">
        <f t="shared" si="0"/>
        <v>15</v>
      </c>
      <c r="B20" s="8"/>
      <c r="C20" s="9"/>
      <c r="D20" s="3"/>
      <c r="E20" s="55"/>
      <c r="F20" s="56"/>
      <c r="G20" s="57"/>
      <c r="H20" s="55"/>
      <c r="I20" s="56"/>
      <c r="J20" s="56"/>
      <c r="K20" s="56"/>
      <c r="L20" s="57"/>
      <c r="M20" s="55"/>
      <c r="N20" s="56"/>
      <c r="O20" s="56"/>
      <c r="P20" s="57"/>
      <c r="Q20" s="58"/>
      <c r="R20" s="4"/>
      <c r="S20" s="114" t="str" cm="1">
        <f t="array" aca="1" ref="S20" ca="1">IF(_xlfn.CONCAT(D20:R20)&lt;&gt;"",INDIRECT("S"&amp;ROW()-1)+SUM(E20:G20)-SUM(H20:Q20),"")</f>
        <v/>
      </c>
      <c r="T20" s="64"/>
    </row>
    <row r="21" spans="1:20" ht="15.9" customHeight="1">
      <c r="A21" s="107">
        <f t="shared" si="0"/>
        <v>16</v>
      </c>
      <c r="B21" s="8"/>
      <c r="C21" s="9"/>
      <c r="D21" s="3"/>
      <c r="E21" s="55"/>
      <c r="F21" s="56"/>
      <c r="G21" s="57"/>
      <c r="H21" s="55"/>
      <c r="I21" s="56"/>
      <c r="J21" s="56"/>
      <c r="K21" s="56"/>
      <c r="L21" s="57"/>
      <c r="M21" s="55"/>
      <c r="N21" s="56"/>
      <c r="O21" s="56"/>
      <c r="P21" s="57"/>
      <c r="Q21" s="58"/>
      <c r="R21" s="4"/>
      <c r="S21" s="114" t="str" cm="1">
        <f t="array" aca="1" ref="S21" ca="1">IF(_xlfn.CONCAT(D21:R21)&lt;&gt;"",INDIRECT("S"&amp;ROW()-1)+SUM(E21:G21)-SUM(H21:Q21),"")</f>
        <v/>
      </c>
      <c r="T21" s="64"/>
    </row>
    <row r="22" spans="1:20" ht="15.9" customHeight="1">
      <c r="A22" s="107">
        <f t="shared" si="0"/>
        <v>17</v>
      </c>
      <c r="B22" s="8"/>
      <c r="C22" s="9"/>
      <c r="D22" s="3"/>
      <c r="E22" s="55"/>
      <c r="F22" s="56"/>
      <c r="G22" s="57"/>
      <c r="H22" s="55"/>
      <c r="I22" s="56"/>
      <c r="J22" s="56"/>
      <c r="K22" s="56"/>
      <c r="L22" s="57"/>
      <c r="M22" s="55"/>
      <c r="N22" s="56"/>
      <c r="O22" s="56"/>
      <c r="P22" s="57"/>
      <c r="Q22" s="58"/>
      <c r="R22" s="4"/>
      <c r="S22" s="114" t="str" cm="1">
        <f t="array" aca="1" ref="S22" ca="1">IF(_xlfn.CONCAT(D22:R22)&lt;&gt;"",INDIRECT("S"&amp;ROW()-1)+SUM(E22:G22)-SUM(H22:Q22),"")</f>
        <v/>
      </c>
      <c r="T22" s="64"/>
    </row>
    <row r="23" spans="1:20" ht="15.9" customHeight="1">
      <c r="A23" s="107">
        <f t="shared" si="0"/>
        <v>18</v>
      </c>
      <c r="B23" s="8"/>
      <c r="C23" s="9"/>
      <c r="D23" s="3"/>
      <c r="E23" s="55"/>
      <c r="F23" s="56"/>
      <c r="G23" s="57"/>
      <c r="H23" s="55"/>
      <c r="I23" s="56"/>
      <c r="J23" s="56"/>
      <c r="K23" s="56"/>
      <c r="L23" s="57"/>
      <c r="M23" s="55"/>
      <c r="N23" s="56"/>
      <c r="O23" s="56"/>
      <c r="P23" s="57"/>
      <c r="Q23" s="58"/>
      <c r="R23" s="4"/>
      <c r="S23" s="114" t="str" cm="1">
        <f t="array" aca="1" ref="S23" ca="1">IF(_xlfn.CONCAT(D23:R23)&lt;&gt;"",INDIRECT("S"&amp;ROW()-1)+SUM(E23:G23)-SUM(H23:Q23),"")</f>
        <v/>
      </c>
      <c r="T23" s="64"/>
    </row>
    <row r="24" spans="1:20" ht="15.9" customHeight="1">
      <c r="A24" s="107">
        <f t="shared" si="0"/>
        <v>19</v>
      </c>
      <c r="B24" s="8"/>
      <c r="C24" s="9"/>
      <c r="D24" s="3"/>
      <c r="E24" s="55"/>
      <c r="F24" s="56"/>
      <c r="G24" s="57"/>
      <c r="H24" s="55"/>
      <c r="I24" s="56"/>
      <c r="J24" s="56"/>
      <c r="K24" s="56"/>
      <c r="L24" s="57"/>
      <c r="M24" s="55"/>
      <c r="N24" s="56"/>
      <c r="O24" s="56"/>
      <c r="P24" s="57"/>
      <c r="Q24" s="58"/>
      <c r="R24" s="4"/>
      <c r="S24" s="114" t="str" cm="1">
        <f t="array" aca="1" ref="S24" ca="1">IF(_xlfn.CONCAT(D24:R24)&lt;&gt;"",INDIRECT("S"&amp;ROW()-1)+SUM(E24:G24)-SUM(H24:Q24),"")</f>
        <v/>
      </c>
      <c r="T24" s="64"/>
    </row>
    <row r="25" spans="1:20" ht="15.9" customHeight="1">
      <c r="A25" s="107">
        <f t="shared" si="0"/>
        <v>20</v>
      </c>
      <c r="B25" s="8"/>
      <c r="C25" s="9"/>
      <c r="D25" s="3"/>
      <c r="E25" s="55"/>
      <c r="F25" s="56"/>
      <c r="G25" s="57"/>
      <c r="H25" s="55"/>
      <c r="I25" s="56"/>
      <c r="J25" s="56"/>
      <c r="K25" s="56"/>
      <c r="L25" s="57"/>
      <c r="M25" s="55"/>
      <c r="N25" s="56"/>
      <c r="O25" s="56"/>
      <c r="P25" s="57"/>
      <c r="Q25" s="58"/>
      <c r="R25" s="4"/>
      <c r="S25" s="114" t="str" cm="1">
        <f t="array" aca="1" ref="S25" ca="1">IF(_xlfn.CONCAT(D25:R25)&lt;&gt;"",INDIRECT("S"&amp;ROW()-1)+SUM(E25:G25)-SUM(H25:Q25),"")</f>
        <v/>
      </c>
      <c r="T25" s="64"/>
    </row>
    <row r="26" spans="1:20" ht="15.9" customHeight="1">
      <c r="A26" s="107">
        <f t="shared" si="0"/>
        <v>21</v>
      </c>
      <c r="B26" s="8"/>
      <c r="C26" s="9"/>
      <c r="D26" s="3"/>
      <c r="E26" s="55"/>
      <c r="F26" s="56"/>
      <c r="G26" s="57"/>
      <c r="H26" s="55"/>
      <c r="I26" s="56"/>
      <c r="J26" s="56"/>
      <c r="K26" s="56"/>
      <c r="L26" s="57"/>
      <c r="M26" s="55"/>
      <c r="N26" s="56"/>
      <c r="O26" s="56"/>
      <c r="P26" s="57"/>
      <c r="Q26" s="58"/>
      <c r="R26" s="4"/>
      <c r="S26" s="114" t="str" cm="1">
        <f t="array" aca="1" ref="S26" ca="1">IF(_xlfn.CONCAT(D26:R26)&lt;&gt;"",INDIRECT("S"&amp;ROW()-1)+SUM(E26:G26)-SUM(H26:Q26),"")</f>
        <v/>
      </c>
      <c r="T26" s="64"/>
    </row>
    <row r="27" spans="1:20" ht="15.9" customHeight="1">
      <c r="A27" s="107">
        <f t="shared" si="0"/>
        <v>22</v>
      </c>
      <c r="B27" s="8"/>
      <c r="C27" s="9"/>
      <c r="D27" s="3"/>
      <c r="E27" s="55"/>
      <c r="F27" s="56"/>
      <c r="G27" s="57"/>
      <c r="H27" s="55"/>
      <c r="I27" s="56"/>
      <c r="J27" s="56"/>
      <c r="K27" s="56"/>
      <c r="L27" s="57"/>
      <c r="M27" s="55"/>
      <c r="N27" s="56"/>
      <c r="O27" s="56"/>
      <c r="P27" s="57"/>
      <c r="Q27" s="58"/>
      <c r="R27" s="4"/>
      <c r="S27" s="114" t="str" cm="1">
        <f t="array" aca="1" ref="S27" ca="1">IF(_xlfn.CONCAT(D27:R27)&lt;&gt;"",INDIRECT("S"&amp;ROW()-1)+SUM(E27:G27)-SUM(H27:Q27),"")</f>
        <v/>
      </c>
      <c r="T27" s="64"/>
    </row>
    <row r="28" spans="1:20" ht="15.9" customHeight="1">
      <c r="A28" s="107">
        <f t="shared" si="0"/>
        <v>23</v>
      </c>
      <c r="B28" s="8"/>
      <c r="C28" s="9"/>
      <c r="D28" s="3"/>
      <c r="E28" s="55"/>
      <c r="F28" s="56"/>
      <c r="G28" s="57"/>
      <c r="H28" s="55"/>
      <c r="I28" s="56"/>
      <c r="J28" s="56"/>
      <c r="K28" s="56"/>
      <c r="L28" s="57"/>
      <c r="M28" s="55"/>
      <c r="N28" s="56"/>
      <c r="O28" s="56"/>
      <c r="P28" s="57"/>
      <c r="Q28" s="58"/>
      <c r="R28" s="4"/>
      <c r="S28" s="114" t="str" cm="1">
        <f t="array" aca="1" ref="S28" ca="1">IF(_xlfn.CONCAT(D28:R28)&lt;&gt;"",INDIRECT("S"&amp;ROW()-1)+SUM(E28:G28)-SUM(H28:Q28),"")</f>
        <v/>
      </c>
      <c r="T28" s="65"/>
    </row>
    <row r="29" spans="1:20" ht="15.9" customHeight="1">
      <c r="A29" s="107">
        <f t="shared" si="0"/>
        <v>24</v>
      </c>
      <c r="B29" s="8"/>
      <c r="C29" s="9"/>
      <c r="D29" s="3"/>
      <c r="E29" s="55"/>
      <c r="F29" s="56"/>
      <c r="G29" s="57"/>
      <c r="H29" s="55"/>
      <c r="I29" s="56"/>
      <c r="J29" s="56"/>
      <c r="K29" s="56"/>
      <c r="L29" s="57"/>
      <c r="M29" s="55"/>
      <c r="N29" s="56"/>
      <c r="O29" s="56"/>
      <c r="P29" s="57"/>
      <c r="Q29" s="58"/>
      <c r="R29" s="4"/>
      <c r="S29" s="114" t="str" cm="1">
        <f t="array" aca="1" ref="S29" ca="1">IF(_xlfn.CONCAT(D29:R29)&lt;&gt;"",INDIRECT("S"&amp;ROW()-1)+SUM(E29:G29)-SUM(H29:Q29),"")</f>
        <v/>
      </c>
      <c r="T29" s="64"/>
    </row>
    <row r="30" spans="1:20" ht="15.9" customHeight="1">
      <c r="A30" s="107">
        <f t="shared" si="0"/>
        <v>25</v>
      </c>
      <c r="B30" s="8"/>
      <c r="C30" s="9"/>
      <c r="D30" s="3"/>
      <c r="E30" s="55"/>
      <c r="F30" s="56"/>
      <c r="G30" s="57"/>
      <c r="H30" s="55"/>
      <c r="I30" s="56"/>
      <c r="J30" s="56"/>
      <c r="K30" s="56"/>
      <c r="L30" s="57"/>
      <c r="M30" s="55"/>
      <c r="N30" s="56"/>
      <c r="O30" s="56"/>
      <c r="P30" s="57"/>
      <c r="Q30" s="58"/>
      <c r="R30" s="4"/>
      <c r="S30" s="114" t="str" cm="1">
        <f t="array" aca="1" ref="S30" ca="1">IF(_xlfn.CONCAT(D30:R30)&lt;&gt;"",INDIRECT("S"&amp;ROW()-1)+SUM(E30:G30)-SUM(H30:Q30),"")</f>
        <v/>
      </c>
      <c r="T30" s="64"/>
    </row>
    <row r="31" spans="1:20" ht="15.9" customHeight="1">
      <c r="A31" s="107">
        <f t="shared" si="0"/>
        <v>26</v>
      </c>
      <c r="B31" s="8"/>
      <c r="C31" s="9"/>
      <c r="D31" s="3"/>
      <c r="E31" s="55"/>
      <c r="F31" s="56"/>
      <c r="G31" s="57"/>
      <c r="H31" s="55"/>
      <c r="I31" s="56"/>
      <c r="J31" s="56"/>
      <c r="K31" s="56"/>
      <c r="L31" s="57"/>
      <c r="M31" s="55"/>
      <c r="N31" s="56"/>
      <c r="O31" s="56"/>
      <c r="P31" s="57"/>
      <c r="Q31" s="58"/>
      <c r="R31" s="4"/>
      <c r="S31" s="114" t="str" cm="1">
        <f t="array" aca="1" ref="S31" ca="1">IF(_xlfn.CONCAT(D31:R31)&lt;&gt;"",INDIRECT("S"&amp;ROW()-1)+SUM(E31:G31)-SUM(H31:Q31),"")</f>
        <v/>
      </c>
      <c r="T31" s="65"/>
    </row>
    <row r="32" spans="1:20" ht="15.9" customHeight="1">
      <c r="A32" s="107">
        <f t="shared" si="0"/>
        <v>27</v>
      </c>
      <c r="B32" s="8"/>
      <c r="C32" s="9"/>
      <c r="D32" s="3"/>
      <c r="E32" s="55"/>
      <c r="F32" s="56"/>
      <c r="G32" s="57"/>
      <c r="H32" s="55"/>
      <c r="I32" s="56"/>
      <c r="J32" s="56"/>
      <c r="K32" s="56"/>
      <c r="L32" s="57"/>
      <c r="M32" s="55"/>
      <c r="N32" s="56"/>
      <c r="O32" s="56"/>
      <c r="P32" s="57"/>
      <c r="Q32" s="58"/>
      <c r="R32" s="4"/>
      <c r="S32" s="114" t="str" cm="1">
        <f t="array" aca="1" ref="S32" ca="1">IF(_xlfn.CONCAT(D32:R32)&lt;&gt;"",INDIRECT("S"&amp;ROW()-1)+SUM(E32:G32)-SUM(H32:Q32),"")</f>
        <v/>
      </c>
      <c r="T32" s="65"/>
    </row>
    <row r="33" spans="1:20" ht="15.9" customHeight="1">
      <c r="A33" s="107">
        <f t="shared" si="0"/>
        <v>28</v>
      </c>
      <c r="B33" s="8"/>
      <c r="C33" s="9"/>
      <c r="D33" s="3"/>
      <c r="E33" s="55"/>
      <c r="F33" s="56"/>
      <c r="G33" s="57"/>
      <c r="H33" s="55"/>
      <c r="I33" s="56"/>
      <c r="J33" s="56"/>
      <c r="K33" s="56"/>
      <c r="L33" s="57"/>
      <c r="M33" s="55"/>
      <c r="N33" s="56"/>
      <c r="O33" s="56"/>
      <c r="P33" s="57"/>
      <c r="Q33" s="58"/>
      <c r="R33" s="4"/>
      <c r="S33" s="114" t="str" cm="1">
        <f t="array" aca="1" ref="S33" ca="1">IF(_xlfn.CONCAT(D33:R33)&lt;&gt;"",INDIRECT("S"&amp;ROW()-1)+SUM(E33:G33)-SUM(H33:Q33),"")</f>
        <v/>
      </c>
      <c r="T33" s="65"/>
    </row>
    <row r="34" spans="1:20" ht="15.9" customHeight="1">
      <c r="A34" s="107">
        <f t="shared" si="0"/>
        <v>29</v>
      </c>
      <c r="B34" s="8"/>
      <c r="C34" s="9"/>
      <c r="D34" s="3"/>
      <c r="E34" s="55"/>
      <c r="F34" s="56"/>
      <c r="G34" s="57"/>
      <c r="H34" s="55"/>
      <c r="I34" s="56"/>
      <c r="J34" s="56"/>
      <c r="K34" s="56"/>
      <c r="L34" s="57"/>
      <c r="M34" s="55"/>
      <c r="N34" s="56"/>
      <c r="O34" s="56"/>
      <c r="P34" s="57"/>
      <c r="Q34" s="58"/>
      <c r="R34" s="4"/>
      <c r="S34" s="114" t="str" cm="1">
        <f t="array" aca="1" ref="S34" ca="1">IF(_xlfn.CONCAT(D34:R34)&lt;&gt;"",INDIRECT("S"&amp;ROW()-1)+SUM(E34:G34)-SUM(H34:Q34),"")</f>
        <v/>
      </c>
      <c r="T34" s="65"/>
    </row>
    <row r="35" spans="1:20" ht="15.9" customHeight="1" thickBot="1">
      <c r="A35" s="107">
        <f t="shared" si="0"/>
        <v>30</v>
      </c>
      <c r="B35" s="8"/>
      <c r="C35" s="9"/>
      <c r="D35" s="3"/>
      <c r="E35" s="55"/>
      <c r="F35" s="56"/>
      <c r="G35" s="57"/>
      <c r="H35" s="55"/>
      <c r="I35" s="56"/>
      <c r="J35" s="56"/>
      <c r="K35" s="56"/>
      <c r="L35" s="57"/>
      <c r="M35" s="55"/>
      <c r="N35" s="56"/>
      <c r="O35" s="56"/>
      <c r="P35" s="57"/>
      <c r="Q35" s="58"/>
      <c r="R35" s="4"/>
      <c r="S35" s="114" t="str" cm="1">
        <f t="array" aca="1" ref="S35" ca="1">IF(_xlfn.CONCAT(D35:R35)&lt;&gt;"",INDIRECT("S"&amp;ROW()-1)+SUM(E35:G35)-SUM(H35:Q35),"")</f>
        <v/>
      </c>
      <c r="T35" s="65"/>
    </row>
    <row r="36" spans="1:20" ht="15.9" customHeight="1" thickTop="1">
      <c r="B36" s="15"/>
      <c r="C36" s="16"/>
      <c r="D36" s="17" t="s">
        <v>8</v>
      </c>
      <c r="E36" s="109">
        <f t="shared" ref="E36:Q36" si="1">SUM(E6:E35)</f>
        <v>0</v>
      </c>
      <c r="F36" s="110">
        <f t="shared" si="1"/>
        <v>0</v>
      </c>
      <c r="G36" s="111">
        <f t="shared" si="1"/>
        <v>0</v>
      </c>
      <c r="H36" s="109">
        <f t="shared" si="1"/>
        <v>0</v>
      </c>
      <c r="I36" s="110">
        <f t="shared" si="1"/>
        <v>0</v>
      </c>
      <c r="J36" s="110">
        <f t="shared" si="1"/>
        <v>0</v>
      </c>
      <c r="K36" s="110">
        <f t="shared" si="1"/>
        <v>0</v>
      </c>
      <c r="L36" s="111">
        <f t="shared" si="1"/>
        <v>0</v>
      </c>
      <c r="M36" s="109">
        <f t="shared" si="1"/>
        <v>0</v>
      </c>
      <c r="N36" s="110">
        <f t="shared" si="1"/>
        <v>0</v>
      </c>
      <c r="O36" s="110">
        <f t="shared" si="1"/>
        <v>0</v>
      </c>
      <c r="P36" s="111">
        <f t="shared" si="1"/>
        <v>0</v>
      </c>
      <c r="Q36" s="112">
        <f t="shared" si="1"/>
        <v>0</v>
      </c>
      <c r="R36" s="18"/>
      <c r="S36" s="112" cm="1">
        <f t="array" aca="1" ref="S36" ca="1">INDIRECT("s"&amp;T36)</f>
        <v>0</v>
      </c>
      <c r="T36" s="117">
        <f ca="1">COUNTA(S6:S35)-COUNTBLANK(S6:S35)+5</f>
        <v>6</v>
      </c>
    </row>
    <row r="38" spans="1:20" ht="15.9" customHeight="1">
      <c r="D38" s="104" t="str">
        <f>通し!D108</f>
        <v>R７予算額</v>
      </c>
      <c r="E38" s="119">
        <v>372000</v>
      </c>
      <c r="F38" s="120">
        <v>1650000</v>
      </c>
      <c r="G38" s="121">
        <v>210000</v>
      </c>
      <c r="H38" s="119">
        <v>50000</v>
      </c>
      <c r="I38" s="120">
        <v>10000</v>
      </c>
      <c r="J38" s="120">
        <v>500000</v>
      </c>
      <c r="K38" s="120">
        <v>200000</v>
      </c>
      <c r="L38" s="121">
        <v>150000</v>
      </c>
      <c r="M38" s="119">
        <v>250000</v>
      </c>
      <c r="N38" s="120">
        <v>250000</v>
      </c>
      <c r="O38" s="120">
        <v>250000</v>
      </c>
      <c r="P38" s="120">
        <v>250000</v>
      </c>
      <c r="Q38" s="121">
        <v>500000</v>
      </c>
    </row>
    <row r="39" spans="1:20" ht="15.9" customHeight="1">
      <c r="D39" s="123" t="s">
        <v>80</v>
      </c>
      <c r="E39" s="124">
        <f>E36</f>
        <v>0</v>
      </c>
      <c r="F39" s="125">
        <f t="shared" ref="F39:Q39" si="2">F36</f>
        <v>0</v>
      </c>
      <c r="G39" s="126">
        <f t="shared" si="2"/>
        <v>0</v>
      </c>
      <c r="H39" s="124">
        <f t="shared" si="2"/>
        <v>0</v>
      </c>
      <c r="I39" s="125">
        <f t="shared" si="2"/>
        <v>0</v>
      </c>
      <c r="J39" s="125">
        <f t="shared" si="2"/>
        <v>0</v>
      </c>
      <c r="K39" s="125">
        <f t="shared" si="2"/>
        <v>0</v>
      </c>
      <c r="L39" s="126">
        <f t="shared" si="2"/>
        <v>0</v>
      </c>
      <c r="M39" s="124">
        <f t="shared" si="2"/>
        <v>0</v>
      </c>
      <c r="N39" s="125">
        <f t="shared" si="2"/>
        <v>0</v>
      </c>
      <c r="O39" s="125">
        <f t="shared" si="2"/>
        <v>0</v>
      </c>
      <c r="P39" s="125">
        <f t="shared" si="2"/>
        <v>0</v>
      </c>
      <c r="Q39" s="126">
        <f t="shared" si="2"/>
        <v>0</v>
      </c>
    </row>
    <row r="40" spans="1:20" ht="15.9" customHeight="1">
      <c r="D40" s="105" t="s">
        <v>77</v>
      </c>
      <c r="E40" s="99">
        <f>E39-E38</f>
        <v>-372000</v>
      </c>
      <c r="F40" s="95">
        <f t="shared" ref="F40:G40" si="3">F39-F38</f>
        <v>-1650000</v>
      </c>
      <c r="G40" s="100">
        <f t="shared" si="3"/>
        <v>-210000</v>
      </c>
      <c r="H40" s="99">
        <f>H38-H39</f>
        <v>50000</v>
      </c>
      <c r="I40" s="95">
        <f t="shared" ref="I40:Q40" si="4">I38-I39</f>
        <v>10000</v>
      </c>
      <c r="J40" s="95">
        <f t="shared" si="4"/>
        <v>500000</v>
      </c>
      <c r="K40" s="95">
        <f t="shared" si="4"/>
        <v>200000</v>
      </c>
      <c r="L40" s="100">
        <f t="shared" si="4"/>
        <v>150000</v>
      </c>
      <c r="M40" s="99">
        <f t="shared" si="4"/>
        <v>250000</v>
      </c>
      <c r="N40" s="95">
        <f t="shared" si="4"/>
        <v>250000</v>
      </c>
      <c r="O40" s="95">
        <f t="shared" si="4"/>
        <v>250000</v>
      </c>
      <c r="P40" s="95">
        <f t="shared" si="4"/>
        <v>250000</v>
      </c>
      <c r="Q40" s="100">
        <f t="shared" si="4"/>
        <v>500000</v>
      </c>
    </row>
    <row r="41" spans="1:20" ht="15.9" customHeight="1">
      <c r="D41" s="106" t="s">
        <v>49</v>
      </c>
      <c r="E41" s="101">
        <f>E39/E38</f>
        <v>0</v>
      </c>
      <c r="F41" s="102">
        <f>F39/F38</f>
        <v>0</v>
      </c>
      <c r="G41" s="103">
        <f>G39/G38</f>
        <v>0</v>
      </c>
      <c r="H41" s="101">
        <f>H39/H38</f>
        <v>0</v>
      </c>
      <c r="I41" s="102">
        <f t="shared" ref="I41:Q41" si="5">I39/I38</f>
        <v>0</v>
      </c>
      <c r="J41" s="102">
        <f t="shared" si="5"/>
        <v>0</v>
      </c>
      <c r="K41" s="102">
        <f t="shared" si="5"/>
        <v>0</v>
      </c>
      <c r="L41" s="103">
        <f t="shared" si="5"/>
        <v>0</v>
      </c>
      <c r="M41" s="101">
        <f t="shared" si="5"/>
        <v>0</v>
      </c>
      <c r="N41" s="102">
        <f t="shared" si="5"/>
        <v>0</v>
      </c>
      <c r="O41" s="102">
        <f t="shared" si="5"/>
        <v>0</v>
      </c>
      <c r="P41" s="102">
        <f t="shared" si="5"/>
        <v>0</v>
      </c>
      <c r="Q41" s="103">
        <f t="shared" si="5"/>
        <v>0</v>
      </c>
    </row>
    <row r="43" spans="1:20" ht="15.9" customHeight="1" thickBot="1">
      <c r="L43" s="40"/>
      <c r="M43" s="30"/>
      <c r="N43" s="31" t="s">
        <v>5</v>
      </c>
      <c r="O43" s="32" t="s">
        <v>75</v>
      </c>
      <c r="P43" s="32" t="s">
        <v>26</v>
      </c>
      <c r="Q43" s="32" t="s">
        <v>27</v>
      </c>
      <c r="R43" s="37" t="s">
        <v>28</v>
      </c>
      <c r="S43" s="38" t="s">
        <v>8</v>
      </c>
    </row>
    <row r="44" spans="1:20" ht="15.9" customHeight="1" thickTop="1">
      <c r="L44" s="33" t="s">
        <v>10</v>
      </c>
      <c r="M44" s="25" t="s">
        <v>14</v>
      </c>
      <c r="N44" s="67">
        <f>SUMIF($R$6:$R$35,N$43,$H$6:$H$35)</f>
        <v>0</v>
      </c>
      <c r="O44" s="68">
        <f>SUMIF($R$6:$R$35,O$43,$H$6:$H$35)</f>
        <v>0</v>
      </c>
      <c r="P44" s="68">
        <f>SUMIF($R$6:$R$35,P$43,$H$6:$H$35)</f>
        <v>0</v>
      </c>
      <c r="Q44" s="68">
        <f>SUMIF($R$6:$R$35,Q$43,$H$6:$H$35)</f>
        <v>0</v>
      </c>
      <c r="R44" s="69">
        <f>SUMIF($R$6:$R$35,R$43,$H$6:$H$35)</f>
        <v>0</v>
      </c>
      <c r="S44" s="70">
        <f t="shared" ref="S44:S53" si="6">SUM(N44:R44)</f>
        <v>0</v>
      </c>
    </row>
    <row r="45" spans="1:20" ht="15.9" customHeight="1">
      <c r="L45" s="33"/>
      <c r="M45" s="26" t="s">
        <v>15</v>
      </c>
      <c r="N45" s="71">
        <f>SUMIF($R$6:$R$35,N$43,$I$6:$I$35)</f>
        <v>0</v>
      </c>
      <c r="O45" s="72">
        <f>SUMIF($R$6:$R$35,O$43,$I$6:$I$35)</f>
        <v>0</v>
      </c>
      <c r="P45" s="72">
        <f>SUMIF($R$6:$R$35,P$43,$I$6:$I$35)</f>
        <v>0</v>
      </c>
      <c r="Q45" s="72">
        <f>SUMIF($R$6:$R$35,Q$43,$I$6:$I$35)</f>
        <v>0</v>
      </c>
      <c r="R45" s="73">
        <f>SUMIF($R$6:$R$35,R$43,$I$6:$I$35)</f>
        <v>0</v>
      </c>
      <c r="S45" s="74">
        <f t="shared" si="6"/>
        <v>0</v>
      </c>
    </row>
    <row r="46" spans="1:20" ht="15.9" customHeight="1">
      <c r="L46" s="33"/>
      <c r="M46" s="26" t="s">
        <v>13</v>
      </c>
      <c r="N46" s="71">
        <f>SUMIF($R$6:$R$35,N$43,$J$6:$J$35)</f>
        <v>0</v>
      </c>
      <c r="O46" s="72">
        <f>SUMIF($R$6:$R$35,O$43,$J$6:$J$35)</f>
        <v>0</v>
      </c>
      <c r="P46" s="72">
        <f>SUMIF($R$6:$R$35,P$43,$J$6:$J$35)</f>
        <v>0</v>
      </c>
      <c r="Q46" s="72">
        <f>SUMIF($R$6:$R$35,Q$43,$J$6:$J$35)</f>
        <v>0</v>
      </c>
      <c r="R46" s="73">
        <f>SUMIF($R$6:$R$35,R$43,$J$6:$J$35)</f>
        <v>0</v>
      </c>
      <c r="S46" s="74">
        <f t="shared" si="6"/>
        <v>0</v>
      </c>
    </row>
    <row r="47" spans="1:20" ht="15.9" customHeight="1">
      <c r="L47" s="33"/>
      <c r="M47" s="26" t="s">
        <v>12</v>
      </c>
      <c r="N47" s="71">
        <f>SUMIF($R$6:$R$35,N$43,$K$6:$K$35)</f>
        <v>0</v>
      </c>
      <c r="O47" s="72">
        <f>SUMIF($R$6:$R$35,O$43,$K$6:$K$35)</f>
        <v>0</v>
      </c>
      <c r="P47" s="72">
        <f>SUMIF($R$6:$R$35,P$43,$K$6:$K$35)</f>
        <v>0</v>
      </c>
      <c r="Q47" s="72">
        <f>SUMIF($R$6:$R$35,Q$43,$K$6:$K$35)</f>
        <v>0</v>
      </c>
      <c r="R47" s="73">
        <f>SUMIF($R$6:$R$35,R$43,$K$6:$K$35)</f>
        <v>0</v>
      </c>
      <c r="S47" s="74">
        <f t="shared" si="6"/>
        <v>0</v>
      </c>
    </row>
    <row r="48" spans="1:20" ht="15.9" customHeight="1">
      <c r="L48" s="33"/>
      <c r="M48" s="27" t="s">
        <v>7</v>
      </c>
      <c r="N48" s="75">
        <f>SUMIF($R$6:$R$35,N$43,$L$6:$L$35)</f>
        <v>0</v>
      </c>
      <c r="O48" s="76">
        <f>SUMIF($R$6:$R$35,O$43,$L$6:$L$35)</f>
        <v>0</v>
      </c>
      <c r="P48" s="76">
        <f>SUMIF($R$6:$R$35,P$43,$L$6:$L$35)</f>
        <v>0</v>
      </c>
      <c r="Q48" s="76">
        <f>SUMIF($R$6:$R$35,Q$43,$L$6:$L$35)</f>
        <v>0</v>
      </c>
      <c r="R48" s="77">
        <f>SUMIF($R$6:$R$35,R$43,$L$6:$L$35)</f>
        <v>0</v>
      </c>
      <c r="S48" s="78">
        <f t="shared" si="6"/>
        <v>0</v>
      </c>
    </row>
    <row r="49" spans="12:19" ht="15.9" customHeight="1">
      <c r="L49" s="34" t="s">
        <v>18</v>
      </c>
      <c r="M49" s="28" t="s">
        <v>19</v>
      </c>
      <c r="N49" s="79">
        <f>SUMIF($R$6:$R$35,N$43,$M$6:$M$35)</f>
        <v>0</v>
      </c>
      <c r="O49" s="80">
        <f>SUMIF($R$6:$R$35,O$43,$M$6:$M$35)</f>
        <v>0</v>
      </c>
      <c r="P49" s="80">
        <f>SUMIF($R$6:$R$35,P$43,$M$6:$M$35)</f>
        <v>0</v>
      </c>
      <c r="Q49" s="80">
        <f>SUMIF($R$6:$R$35,Q$43,$M$6:$M$35)</f>
        <v>0</v>
      </c>
      <c r="R49" s="81">
        <f>SUMIF($R$6:$R$35,R$43,$M$6:$M$35)</f>
        <v>0</v>
      </c>
      <c r="S49" s="82">
        <f t="shared" si="6"/>
        <v>0</v>
      </c>
    </row>
    <row r="50" spans="12:19" ht="15.9" customHeight="1">
      <c r="L50" s="33"/>
      <c r="M50" s="26" t="s">
        <v>20</v>
      </c>
      <c r="N50" s="71">
        <f>SUMIF($R$6:$R$35,N$43,$N$6:$N$35)</f>
        <v>0</v>
      </c>
      <c r="O50" s="72">
        <f>SUMIF($R$6:$R$35,O$43,$N$6:$N$35)</f>
        <v>0</v>
      </c>
      <c r="P50" s="72">
        <f>SUMIF($R$6:$R$35,P$43,$N$6:$N$35)</f>
        <v>0</v>
      </c>
      <c r="Q50" s="72">
        <f>SUMIF($R$6:$R$35,Q$43,$N$6:$N$35)</f>
        <v>0</v>
      </c>
      <c r="R50" s="73">
        <f>SUMIF($R$6:$R$35,R$43,$N$6:$N$35)</f>
        <v>0</v>
      </c>
      <c r="S50" s="74">
        <f t="shared" si="6"/>
        <v>0</v>
      </c>
    </row>
    <row r="51" spans="12:19" ht="15.9" customHeight="1">
      <c r="L51" s="33"/>
      <c r="M51" s="26" t="s">
        <v>21</v>
      </c>
      <c r="N51" s="71">
        <f>SUMIF($R$6:$R$35,N$43,$O$6:$O$35)</f>
        <v>0</v>
      </c>
      <c r="O51" s="72">
        <f>SUMIF($R$6:$R$35,O$43,$O$6:$O$35)</f>
        <v>0</v>
      </c>
      <c r="P51" s="72">
        <f>SUMIF($R$6:$R$35,P$43,$O$6:$O$35)</f>
        <v>0</v>
      </c>
      <c r="Q51" s="72">
        <f>SUMIF($R$6:$R$35,Q$43,$O$6:$O$35)</f>
        <v>0</v>
      </c>
      <c r="R51" s="73">
        <f>SUMIF($R$6:$R$35,R$43,$O$6:$O$35)</f>
        <v>0</v>
      </c>
      <c r="S51" s="74">
        <f t="shared" si="6"/>
        <v>0</v>
      </c>
    </row>
    <row r="52" spans="12:19" ht="15.9" customHeight="1">
      <c r="L52" s="35"/>
      <c r="M52" s="29" t="s">
        <v>22</v>
      </c>
      <c r="N52" s="83">
        <f>SUMIF($R$6:$R$35,N$43,$P$6:$P$35)</f>
        <v>0</v>
      </c>
      <c r="O52" s="84">
        <f>SUMIF($R$6:$R$35,O$43,$P$6:$P$35)</f>
        <v>0</v>
      </c>
      <c r="P52" s="84">
        <f>SUMIF($R$6:$R$35,P$43,$P$6:$P$35)</f>
        <v>0</v>
      </c>
      <c r="Q52" s="84">
        <f>SUMIF($R$6:$R$35,Q$43,$P$6:$P$35)</f>
        <v>0</v>
      </c>
      <c r="R52" s="85">
        <f>SUMIF($R$6:$R$35,R$43,$P$6:$P$35)</f>
        <v>0</v>
      </c>
      <c r="S52" s="86">
        <f t="shared" si="6"/>
        <v>0</v>
      </c>
    </row>
    <row r="53" spans="12:19" ht="15.9" customHeight="1" thickBot="1">
      <c r="L53" s="36" t="s">
        <v>7</v>
      </c>
      <c r="M53" s="30"/>
      <c r="N53" s="87">
        <f>SUMIF($R$6:$R$35,N$43,$Q$6:$Q$35)</f>
        <v>0</v>
      </c>
      <c r="O53" s="88">
        <f>SUMIF($R$6:$R$35,O$43,$Q$6:$Q$35)</f>
        <v>0</v>
      </c>
      <c r="P53" s="88">
        <f>SUMIF($R$6:$R$35,P$43,$Q$6:$Q$35)</f>
        <v>0</v>
      </c>
      <c r="Q53" s="88">
        <f>SUMIF($R$6:$R$35,Q$43,$Q$6:$Q$35)</f>
        <v>0</v>
      </c>
      <c r="R53" s="89">
        <f>SUMIF($R$6:$R$35,R$43,$Q$6:$Q$35)</f>
        <v>0</v>
      </c>
      <c r="S53" s="90">
        <f t="shared" si="6"/>
        <v>0</v>
      </c>
    </row>
    <row r="54" spans="12:19" ht="15.9" customHeight="1" thickTop="1">
      <c r="L54" s="39"/>
      <c r="M54" s="41" t="s">
        <v>8</v>
      </c>
      <c r="N54" s="91">
        <f t="shared" ref="N54:R54" si="7">SUM(N44:N53)</f>
        <v>0</v>
      </c>
      <c r="O54" s="92">
        <f t="shared" si="7"/>
        <v>0</v>
      </c>
      <c r="P54" s="92">
        <f t="shared" si="7"/>
        <v>0</v>
      </c>
      <c r="Q54" s="92">
        <f t="shared" si="7"/>
        <v>0</v>
      </c>
      <c r="R54" s="93">
        <f t="shared" si="7"/>
        <v>0</v>
      </c>
      <c r="S54" s="94">
        <f>SUM(S44:S53)</f>
        <v>0</v>
      </c>
    </row>
  </sheetData>
  <mergeCells count="14">
    <mergeCell ref="H1:M1"/>
    <mergeCell ref="F1:G1"/>
    <mergeCell ref="S2:T2"/>
    <mergeCell ref="D3:D5"/>
    <mergeCell ref="E3:G3"/>
    <mergeCell ref="H3:R3"/>
    <mergeCell ref="T3:T5"/>
    <mergeCell ref="E4:E5"/>
    <mergeCell ref="F4:F5"/>
    <mergeCell ref="G4:G5"/>
    <mergeCell ref="H4:L4"/>
    <mergeCell ref="M4:P4"/>
    <mergeCell ref="R4:R5"/>
    <mergeCell ref="Q2:R2"/>
  </mergeCells>
  <phoneticPr fontId="3"/>
  <dataValidations count="2">
    <dataValidation type="list" imeMode="hiragana" allowBlank="1" showInputMessage="1" showErrorMessage="1" sqref="R6:R35" xr:uid="{5B26E910-28A3-4F08-9817-E9DA7C3A8CDC}">
      <formula1>支出区分</formula1>
    </dataValidation>
    <dataValidation type="list" allowBlank="1" showInputMessage="1" showErrorMessage="1" sqref="N43:R43" xr:uid="{E46B97E6-BE69-4F4B-885A-BEBCC866A1D9}">
      <formula1>支出区分</formula1>
    </dataValidation>
  </dataValidations>
  <printOptions horizontalCentered="1"/>
  <pageMargins left="0.31496062992125984" right="0.31496062992125984" top="0.55118110236220474" bottom="0.35433070866141736" header="0.31496062992125984" footer="0.31496062992125984"/>
  <pageSetup paperSize="9" scale="81" orientation="landscape" blackAndWhite="1" r:id="rId1"/>
  <headerFooter alignWithMargins="0">
    <oddFooter>&amp;R&amp;"ＭＳ Ｐゴシック,標準"&amp;9&amp;P/&amp;N</oddFooter>
  </headerFooter>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1DE90-71AA-4242-A15C-F576EC1D302F}">
  <sheetPr>
    <tabColor rgb="FF92D050"/>
  </sheetPr>
  <dimension ref="A1:T54"/>
  <sheetViews>
    <sheetView showGridLines="0" zoomScale="115" zoomScaleNormal="115" workbookViewId="0">
      <pane xSplit="1" ySplit="5" topLeftCell="B6" activePane="bottomRight" state="frozen"/>
      <selection activeCell="B6" sqref="B6"/>
      <selection pane="topRight" activeCell="B6" sqref="B6"/>
      <selection pane="bottomLeft" activeCell="B6" sqref="B6"/>
      <selection pane="bottomRight" activeCell="B6" sqref="B6"/>
    </sheetView>
  </sheetViews>
  <sheetFormatPr defaultColWidth="9" defaultRowHeight="15.9" customHeight="1"/>
  <cols>
    <col min="1" max="1" width="2.59765625" style="1" customWidth="1"/>
    <col min="2" max="3" width="3.5" style="2" bestFit="1" customWidth="1"/>
    <col min="4" max="4" width="20.59765625" style="1" customWidth="1"/>
    <col min="5" max="5" width="8.8984375" style="1" bestFit="1" customWidth="1"/>
    <col min="6" max="6" width="9.59765625" style="1" customWidth="1"/>
    <col min="7" max="17" width="8.09765625" style="1" customWidth="1"/>
    <col min="18" max="18" width="5.19921875" style="1" bestFit="1" customWidth="1"/>
    <col min="19" max="19" width="9.59765625" style="1" customWidth="1"/>
    <col min="20" max="20" width="5.19921875" style="1" bestFit="1" customWidth="1"/>
    <col min="21" max="21" width="2.59765625" style="1" customWidth="1"/>
    <col min="22" max="16384" width="9" style="1"/>
  </cols>
  <sheetData>
    <row r="1" spans="1:20" ht="15.9" customHeight="1" thickBot="1">
      <c r="B1" s="108"/>
      <c r="C1" s="108"/>
      <c r="D1" s="108"/>
      <c r="E1" s="108"/>
      <c r="F1" s="150" t="str">
        <f>通し!F1</f>
        <v>令和７年度</v>
      </c>
      <c r="G1" s="150"/>
      <c r="H1" s="149" t="s">
        <v>47</v>
      </c>
      <c r="I1" s="149"/>
      <c r="J1" s="149"/>
      <c r="K1" s="149"/>
      <c r="L1" s="149"/>
      <c r="M1" s="149"/>
      <c r="N1" s="118">
        <v>5</v>
      </c>
      <c r="O1" s="108"/>
      <c r="P1" s="108"/>
      <c r="Q1" s="108"/>
      <c r="R1" s="108"/>
      <c r="S1" s="108"/>
      <c r="T1" s="108"/>
    </row>
    <row r="2" spans="1:20" ht="15.9" customHeight="1" thickBot="1">
      <c r="B2" s="10" t="s">
        <v>48</v>
      </c>
      <c r="Q2" s="148" t="s">
        <v>82</v>
      </c>
      <c r="R2" s="148"/>
      <c r="S2" s="146">
        <v>45753</v>
      </c>
      <c r="T2" s="147"/>
    </row>
    <row r="3" spans="1:20" ht="15.9" customHeight="1">
      <c r="B3" s="50" t="str">
        <f>通し!B3</f>
        <v>R7</v>
      </c>
      <c r="C3" s="5" t="s">
        <v>0</v>
      </c>
      <c r="D3" s="132" t="s">
        <v>3</v>
      </c>
      <c r="E3" s="134" t="s">
        <v>4</v>
      </c>
      <c r="F3" s="134"/>
      <c r="G3" s="134"/>
      <c r="H3" s="135" t="s">
        <v>9</v>
      </c>
      <c r="I3" s="135"/>
      <c r="J3" s="135"/>
      <c r="K3" s="135"/>
      <c r="L3" s="135"/>
      <c r="M3" s="135"/>
      <c r="N3" s="135"/>
      <c r="O3" s="135"/>
      <c r="P3" s="135"/>
      <c r="Q3" s="135"/>
      <c r="R3" s="135"/>
      <c r="S3" s="47"/>
      <c r="T3" s="136" t="s">
        <v>76</v>
      </c>
    </row>
    <row r="4" spans="1:20" ht="15.9" customHeight="1">
      <c r="B4" s="6"/>
      <c r="C4" s="7"/>
      <c r="D4" s="132"/>
      <c r="E4" s="139" t="s">
        <v>5</v>
      </c>
      <c r="F4" s="141" t="s">
        <v>6</v>
      </c>
      <c r="G4" s="143" t="s">
        <v>7</v>
      </c>
      <c r="H4" s="127" t="s">
        <v>10</v>
      </c>
      <c r="I4" s="127"/>
      <c r="J4" s="127"/>
      <c r="K4" s="127"/>
      <c r="L4" s="127"/>
      <c r="M4" s="127" t="s">
        <v>18</v>
      </c>
      <c r="N4" s="127"/>
      <c r="O4" s="127"/>
      <c r="P4" s="127"/>
      <c r="Q4" s="42"/>
      <c r="R4" s="128" t="s">
        <v>25</v>
      </c>
      <c r="S4" s="48" t="s">
        <v>24</v>
      </c>
      <c r="T4" s="137"/>
    </row>
    <row r="5" spans="1:20" ht="15.9" customHeight="1" thickBot="1">
      <c r="A5" s="1" t="s">
        <v>78</v>
      </c>
      <c r="B5" s="23" t="s">
        <v>1</v>
      </c>
      <c r="C5" s="24" t="s">
        <v>2</v>
      </c>
      <c r="D5" s="133"/>
      <c r="E5" s="140"/>
      <c r="F5" s="142"/>
      <c r="G5" s="144"/>
      <c r="H5" s="43" t="s">
        <v>14</v>
      </c>
      <c r="I5" s="44" t="s">
        <v>16</v>
      </c>
      <c r="J5" s="44" t="s">
        <v>13</v>
      </c>
      <c r="K5" s="44" t="s">
        <v>12</v>
      </c>
      <c r="L5" s="45" t="s">
        <v>7</v>
      </c>
      <c r="M5" s="43" t="s">
        <v>19</v>
      </c>
      <c r="N5" s="44" t="s">
        <v>20</v>
      </c>
      <c r="O5" s="44" t="s">
        <v>21</v>
      </c>
      <c r="P5" s="45" t="s">
        <v>22</v>
      </c>
      <c r="Q5" s="46" t="s">
        <v>7</v>
      </c>
      <c r="R5" s="129"/>
      <c r="S5" s="49"/>
      <c r="T5" s="138"/>
    </row>
    <row r="6" spans="1:20" ht="15.9" customHeight="1" thickTop="1">
      <c r="A6" s="107">
        <f>ROW()-5</f>
        <v>1</v>
      </c>
      <c r="B6" s="8"/>
      <c r="C6" s="9"/>
      <c r="D6" s="3"/>
      <c r="E6" s="55"/>
      <c r="F6" s="56"/>
      <c r="G6" s="57"/>
      <c r="H6" s="55"/>
      <c r="I6" s="56"/>
      <c r="J6" s="56"/>
      <c r="K6" s="56"/>
      <c r="L6" s="57"/>
      <c r="M6" s="55"/>
      <c r="N6" s="56"/>
      <c r="O6" s="56"/>
      <c r="P6" s="57"/>
      <c r="Q6" s="58"/>
      <c r="R6" s="4"/>
      <c r="S6" s="113" t="str" cm="1">
        <f t="array" aca="1" ref="S6" ca="1">IF(_xlfn.CONCAT(D6:R6)&lt;&gt;"",INDIRECT(N1-1&amp;"月!S"&amp;INDIRECT(N1-1&amp;"月!t36"))+SUM(E6:G6)-SUM(H6:Q6),"")</f>
        <v/>
      </c>
      <c r="T6" s="63"/>
    </row>
    <row r="7" spans="1:20" ht="15.9" customHeight="1">
      <c r="A7" s="107">
        <f t="shared" ref="A7:A35" si="0">ROW()-5</f>
        <v>2</v>
      </c>
      <c r="B7" s="8"/>
      <c r="C7" s="9"/>
      <c r="D7" s="3"/>
      <c r="E7" s="55"/>
      <c r="F7" s="56"/>
      <c r="G7" s="57"/>
      <c r="H7" s="55"/>
      <c r="I7" s="56"/>
      <c r="J7" s="56"/>
      <c r="K7" s="56"/>
      <c r="L7" s="57"/>
      <c r="M7" s="55"/>
      <c r="N7" s="56"/>
      <c r="O7" s="56"/>
      <c r="P7" s="57"/>
      <c r="Q7" s="58"/>
      <c r="R7" s="4"/>
      <c r="S7" s="114" t="str" cm="1">
        <f t="array" aca="1" ref="S7" ca="1">IF(_xlfn.CONCAT(D7:R7)&lt;&gt;"",INDIRECT("S"&amp;ROW()-1)+SUM(E7:G7)-SUM(H7:Q7),"")</f>
        <v/>
      </c>
      <c r="T7" s="64"/>
    </row>
    <row r="8" spans="1:20" ht="15.9" customHeight="1">
      <c r="A8" s="107">
        <f t="shared" si="0"/>
        <v>3</v>
      </c>
      <c r="B8" s="8"/>
      <c r="C8" s="9"/>
      <c r="D8" s="3"/>
      <c r="E8" s="55"/>
      <c r="F8" s="56"/>
      <c r="G8" s="57"/>
      <c r="H8" s="55"/>
      <c r="I8" s="56"/>
      <c r="J8" s="56"/>
      <c r="K8" s="56"/>
      <c r="L8" s="57"/>
      <c r="M8" s="55"/>
      <c r="N8" s="56"/>
      <c r="O8" s="56"/>
      <c r="P8" s="57"/>
      <c r="Q8" s="58"/>
      <c r="R8" s="4"/>
      <c r="S8" s="114" t="str" cm="1">
        <f t="array" aca="1" ref="S8" ca="1">IF(_xlfn.CONCAT(D8:R8)&lt;&gt;"",INDIRECT("S"&amp;ROW()-1)+SUM(E8:G8)-SUM(H8:Q8),"")</f>
        <v/>
      </c>
      <c r="T8" s="64"/>
    </row>
    <row r="9" spans="1:20" ht="15.9" customHeight="1">
      <c r="A9" s="107">
        <f t="shared" si="0"/>
        <v>4</v>
      </c>
      <c r="B9" s="8"/>
      <c r="C9" s="9"/>
      <c r="D9" s="3"/>
      <c r="E9" s="55"/>
      <c r="F9" s="56"/>
      <c r="G9" s="57"/>
      <c r="H9" s="55"/>
      <c r="I9" s="56"/>
      <c r="J9" s="56"/>
      <c r="K9" s="56"/>
      <c r="L9" s="57"/>
      <c r="M9" s="55"/>
      <c r="N9" s="56"/>
      <c r="O9" s="56"/>
      <c r="P9" s="57"/>
      <c r="Q9" s="58"/>
      <c r="R9" s="4"/>
      <c r="S9" s="114" t="str" cm="1">
        <f t="array" aca="1" ref="S9" ca="1">IF(_xlfn.CONCAT(D9:R9)&lt;&gt;"",INDIRECT("S"&amp;ROW()-1)+SUM(E9:G9)-SUM(H9:Q9),"")</f>
        <v/>
      </c>
      <c r="T9" s="64"/>
    </row>
    <row r="10" spans="1:20" ht="15.9" customHeight="1">
      <c r="A10" s="107">
        <f t="shared" si="0"/>
        <v>5</v>
      </c>
      <c r="B10" s="8"/>
      <c r="C10" s="9"/>
      <c r="D10" s="3"/>
      <c r="E10" s="55"/>
      <c r="F10" s="56"/>
      <c r="G10" s="57"/>
      <c r="H10" s="55"/>
      <c r="I10" s="56"/>
      <c r="J10" s="56"/>
      <c r="K10" s="56"/>
      <c r="L10" s="57"/>
      <c r="M10" s="55"/>
      <c r="N10" s="56"/>
      <c r="O10" s="56"/>
      <c r="P10" s="57"/>
      <c r="Q10" s="58"/>
      <c r="R10" s="4"/>
      <c r="S10" s="114" t="str" cm="1">
        <f t="array" aca="1" ref="S10" ca="1">IF(_xlfn.CONCAT(D10:R10)&lt;&gt;"",INDIRECT("S"&amp;ROW()-1)+SUM(E10:G10)-SUM(H10:Q10),"")</f>
        <v/>
      </c>
      <c r="T10" s="64"/>
    </row>
    <row r="11" spans="1:20" ht="15.9" customHeight="1">
      <c r="A11" s="107">
        <f t="shared" si="0"/>
        <v>6</v>
      </c>
      <c r="B11" s="8"/>
      <c r="C11" s="9"/>
      <c r="D11" s="3"/>
      <c r="E11" s="55"/>
      <c r="F11" s="56"/>
      <c r="G11" s="57"/>
      <c r="H11" s="55"/>
      <c r="I11" s="56"/>
      <c r="J11" s="56"/>
      <c r="K11" s="56"/>
      <c r="L11" s="57"/>
      <c r="M11" s="55"/>
      <c r="N11" s="56"/>
      <c r="O11" s="56"/>
      <c r="P11" s="57"/>
      <c r="Q11" s="58"/>
      <c r="R11" s="4"/>
      <c r="S11" s="114" t="str" cm="1">
        <f t="array" aca="1" ref="S11" ca="1">IF(_xlfn.CONCAT(D11:R11)&lt;&gt;"",INDIRECT("S"&amp;ROW()-1)+SUM(E11:G11)-SUM(H11:Q11),"")</f>
        <v/>
      </c>
      <c r="T11" s="65"/>
    </row>
    <row r="12" spans="1:20" ht="15.9" customHeight="1">
      <c r="A12" s="107">
        <f t="shared" si="0"/>
        <v>7</v>
      </c>
      <c r="B12" s="8"/>
      <c r="C12" s="9"/>
      <c r="D12" s="3"/>
      <c r="E12" s="55"/>
      <c r="F12" s="56"/>
      <c r="G12" s="57"/>
      <c r="H12" s="55"/>
      <c r="I12" s="56"/>
      <c r="J12" s="56"/>
      <c r="K12" s="56"/>
      <c r="L12" s="57"/>
      <c r="M12" s="55"/>
      <c r="N12" s="56"/>
      <c r="O12" s="56"/>
      <c r="P12" s="57"/>
      <c r="Q12" s="58"/>
      <c r="R12" s="4"/>
      <c r="S12" s="114" t="str" cm="1">
        <f t="array" aca="1" ref="S12" ca="1">IF(_xlfn.CONCAT(D12:R12)&lt;&gt;"",INDIRECT("S"&amp;ROW()-1)+SUM(E12:G12)-SUM(H12:Q12),"")</f>
        <v/>
      </c>
      <c r="T12" s="64"/>
    </row>
    <row r="13" spans="1:20" ht="15.9" customHeight="1">
      <c r="A13" s="107">
        <f t="shared" si="0"/>
        <v>8</v>
      </c>
      <c r="B13" s="8"/>
      <c r="C13" s="9"/>
      <c r="D13" s="3"/>
      <c r="E13" s="55"/>
      <c r="F13" s="56"/>
      <c r="G13" s="57"/>
      <c r="H13" s="55"/>
      <c r="I13" s="56"/>
      <c r="J13" s="56"/>
      <c r="K13" s="56"/>
      <c r="L13" s="57"/>
      <c r="M13" s="55"/>
      <c r="N13" s="56"/>
      <c r="O13" s="56"/>
      <c r="P13" s="57"/>
      <c r="Q13" s="58"/>
      <c r="R13" s="4"/>
      <c r="S13" s="114" t="str" cm="1">
        <f t="array" aca="1" ref="S13" ca="1">IF(_xlfn.CONCAT(D13:R13)&lt;&gt;"",INDIRECT("S"&amp;ROW()-1)+SUM(E13:G13)-SUM(H13:Q13),"")</f>
        <v/>
      </c>
      <c r="T13" s="65"/>
    </row>
    <row r="14" spans="1:20" ht="15.9" customHeight="1">
      <c r="A14" s="107">
        <f t="shared" si="0"/>
        <v>9</v>
      </c>
      <c r="B14" s="8"/>
      <c r="C14" s="9"/>
      <c r="D14" s="3"/>
      <c r="E14" s="55"/>
      <c r="F14" s="56"/>
      <c r="G14" s="57"/>
      <c r="H14" s="55"/>
      <c r="I14" s="56"/>
      <c r="J14" s="56"/>
      <c r="K14" s="56"/>
      <c r="L14" s="57"/>
      <c r="M14" s="55"/>
      <c r="N14" s="56"/>
      <c r="O14" s="56"/>
      <c r="P14" s="57"/>
      <c r="Q14" s="58"/>
      <c r="R14" s="4"/>
      <c r="S14" s="114" t="str" cm="1">
        <f t="array" aca="1" ref="S14" ca="1">IF(_xlfn.CONCAT(D14:R14)&lt;&gt;"",INDIRECT("S"&amp;ROW()-1)+SUM(E14:G14)-SUM(H14:Q14),"")</f>
        <v/>
      </c>
      <c r="T14" s="65"/>
    </row>
    <row r="15" spans="1:20" ht="15.9" customHeight="1">
      <c r="A15" s="107">
        <f t="shared" si="0"/>
        <v>10</v>
      </c>
      <c r="B15" s="8"/>
      <c r="C15" s="9"/>
      <c r="D15" s="3"/>
      <c r="E15" s="55"/>
      <c r="F15" s="56"/>
      <c r="G15" s="57"/>
      <c r="H15" s="55"/>
      <c r="I15" s="56"/>
      <c r="J15" s="56"/>
      <c r="K15" s="56"/>
      <c r="L15" s="57"/>
      <c r="M15" s="55"/>
      <c r="N15" s="56"/>
      <c r="O15" s="56"/>
      <c r="P15" s="57"/>
      <c r="Q15" s="58"/>
      <c r="R15" s="4"/>
      <c r="S15" s="114" t="str" cm="1">
        <f t="array" aca="1" ref="S15" ca="1">IF(_xlfn.CONCAT(D15:R15)&lt;&gt;"",INDIRECT("S"&amp;ROW()-1)+SUM(E15:G15)-SUM(H15:Q15),"")</f>
        <v/>
      </c>
      <c r="T15" s="64"/>
    </row>
    <row r="16" spans="1:20" ht="15.9" customHeight="1">
      <c r="A16" s="107">
        <f t="shared" si="0"/>
        <v>11</v>
      </c>
      <c r="B16" s="8"/>
      <c r="C16" s="9"/>
      <c r="D16" s="3"/>
      <c r="E16" s="55"/>
      <c r="F16" s="56"/>
      <c r="G16" s="57"/>
      <c r="H16" s="55"/>
      <c r="I16" s="56"/>
      <c r="J16" s="56"/>
      <c r="K16" s="56"/>
      <c r="L16" s="57"/>
      <c r="M16" s="55"/>
      <c r="N16" s="56"/>
      <c r="O16" s="56"/>
      <c r="P16" s="57"/>
      <c r="Q16" s="58"/>
      <c r="R16" s="4"/>
      <c r="S16" s="114" t="str" cm="1">
        <f t="array" aca="1" ref="S16" ca="1">IF(_xlfn.CONCAT(D16:R16)&lt;&gt;"",INDIRECT("S"&amp;ROW()-1)+SUM(E16:G16)-SUM(H16:Q16),"")</f>
        <v/>
      </c>
      <c r="T16" s="64"/>
    </row>
    <row r="17" spans="1:20" ht="15.9" customHeight="1">
      <c r="A17" s="107">
        <f t="shared" si="0"/>
        <v>12</v>
      </c>
      <c r="B17" s="8"/>
      <c r="C17" s="9"/>
      <c r="D17" s="3"/>
      <c r="E17" s="55"/>
      <c r="F17" s="56"/>
      <c r="G17" s="57"/>
      <c r="H17" s="55"/>
      <c r="I17" s="56"/>
      <c r="J17" s="56"/>
      <c r="K17" s="56"/>
      <c r="L17" s="57"/>
      <c r="M17" s="55"/>
      <c r="N17" s="56"/>
      <c r="O17" s="56"/>
      <c r="P17" s="57"/>
      <c r="Q17" s="58"/>
      <c r="R17" s="4"/>
      <c r="S17" s="114" t="str" cm="1">
        <f t="array" aca="1" ref="S17" ca="1">IF(_xlfn.CONCAT(D17:R17)&lt;&gt;"",INDIRECT("S"&amp;ROW()-1)+SUM(E17:G17)-SUM(H17:Q17),"")</f>
        <v/>
      </c>
      <c r="T17" s="64"/>
    </row>
    <row r="18" spans="1:20" ht="15.9" customHeight="1">
      <c r="A18" s="107">
        <f t="shared" si="0"/>
        <v>13</v>
      </c>
      <c r="B18" s="8"/>
      <c r="C18" s="9"/>
      <c r="D18" s="3"/>
      <c r="E18" s="55"/>
      <c r="F18" s="56"/>
      <c r="G18" s="57"/>
      <c r="H18" s="55"/>
      <c r="I18" s="56"/>
      <c r="J18" s="56"/>
      <c r="K18" s="56"/>
      <c r="L18" s="57"/>
      <c r="M18" s="55"/>
      <c r="N18" s="56"/>
      <c r="O18" s="56"/>
      <c r="P18" s="57"/>
      <c r="Q18" s="58"/>
      <c r="R18" s="4"/>
      <c r="S18" s="114" t="str" cm="1">
        <f t="array" aca="1" ref="S18" ca="1">IF(_xlfn.CONCAT(D18:R18)&lt;&gt;"",INDIRECT("S"&amp;ROW()-1)+SUM(E18:G18)-SUM(H18:Q18),"")</f>
        <v/>
      </c>
      <c r="T18" s="64"/>
    </row>
    <row r="19" spans="1:20" ht="15.9" customHeight="1">
      <c r="A19" s="107">
        <f t="shared" si="0"/>
        <v>14</v>
      </c>
      <c r="B19" s="8"/>
      <c r="C19" s="9"/>
      <c r="D19" s="3"/>
      <c r="E19" s="55"/>
      <c r="F19" s="56"/>
      <c r="G19" s="57"/>
      <c r="H19" s="55"/>
      <c r="I19" s="56"/>
      <c r="J19" s="56"/>
      <c r="K19" s="56"/>
      <c r="L19" s="57"/>
      <c r="M19" s="55"/>
      <c r="N19" s="56"/>
      <c r="O19" s="56"/>
      <c r="P19" s="57"/>
      <c r="Q19" s="58"/>
      <c r="R19" s="4"/>
      <c r="S19" s="114" t="str" cm="1">
        <f t="array" aca="1" ref="S19" ca="1">IF(_xlfn.CONCAT(D19:R19)&lt;&gt;"",INDIRECT("S"&amp;ROW()-1)+SUM(E19:G19)-SUM(H19:Q19),"")</f>
        <v/>
      </c>
      <c r="T19" s="65"/>
    </row>
    <row r="20" spans="1:20" ht="15.9" customHeight="1">
      <c r="A20" s="107">
        <f t="shared" si="0"/>
        <v>15</v>
      </c>
      <c r="B20" s="8"/>
      <c r="C20" s="9"/>
      <c r="D20" s="3"/>
      <c r="E20" s="55"/>
      <c r="F20" s="56"/>
      <c r="G20" s="57"/>
      <c r="H20" s="55"/>
      <c r="I20" s="56"/>
      <c r="J20" s="56"/>
      <c r="K20" s="56"/>
      <c r="L20" s="57"/>
      <c r="M20" s="55"/>
      <c r="N20" s="56"/>
      <c r="O20" s="56"/>
      <c r="P20" s="57"/>
      <c r="Q20" s="58"/>
      <c r="R20" s="4"/>
      <c r="S20" s="114" t="str" cm="1">
        <f t="array" aca="1" ref="S20" ca="1">IF(_xlfn.CONCAT(D20:R20)&lt;&gt;"",INDIRECT("S"&amp;ROW()-1)+SUM(E20:G20)-SUM(H20:Q20),"")</f>
        <v/>
      </c>
      <c r="T20" s="64"/>
    </row>
    <row r="21" spans="1:20" ht="15.9" customHeight="1">
      <c r="A21" s="107">
        <f t="shared" si="0"/>
        <v>16</v>
      </c>
      <c r="B21" s="8"/>
      <c r="C21" s="9"/>
      <c r="D21" s="3"/>
      <c r="E21" s="55"/>
      <c r="F21" s="56"/>
      <c r="G21" s="57"/>
      <c r="H21" s="55"/>
      <c r="I21" s="56"/>
      <c r="J21" s="56"/>
      <c r="K21" s="56"/>
      <c r="L21" s="57"/>
      <c r="M21" s="55"/>
      <c r="N21" s="56"/>
      <c r="O21" s="56"/>
      <c r="P21" s="57"/>
      <c r="Q21" s="58"/>
      <c r="R21" s="4"/>
      <c r="S21" s="114" t="str" cm="1">
        <f t="array" aca="1" ref="S21" ca="1">IF(_xlfn.CONCAT(D21:R21)&lt;&gt;"",INDIRECT("S"&amp;ROW()-1)+SUM(E21:G21)-SUM(H21:Q21),"")</f>
        <v/>
      </c>
      <c r="T21" s="64"/>
    </row>
    <row r="22" spans="1:20" ht="15.9" customHeight="1">
      <c r="A22" s="107">
        <f t="shared" si="0"/>
        <v>17</v>
      </c>
      <c r="B22" s="8"/>
      <c r="C22" s="9"/>
      <c r="D22" s="3"/>
      <c r="E22" s="55"/>
      <c r="F22" s="56"/>
      <c r="G22" s="57"/>
      <c r="H22" s="55"/>
      <c r="I22" s="56"/>
      <c r="J22" s="56"/>
      <c r="K22" s="56"/>
      <c r="L22" s="57"/>
      <c r="M22" s="55"/>
      <c r="N22" s="56"/>
      <c r="O22" s="56"/>
      <c r="P22" s="57"/>
      <c r="Q22" s="58"/>
      <c r="R22" s="4"/>
      <c r="S22" s="114" t="str" cm="1">
        <f t="array" aca="1" ref="S22" ca="1">IF(_xlfn.CONCAT(D22:R22)&lt;&gt;"",INDIRECT("S"&amp;ROW()-1)+SUM(E22:G22)-SUM(H22:Q22),"")</f>
        <v/>
      </c>
      <c r="T22" s="64"/>
    </row>
    <row r="23" spans="1:20" ht="15.9" customHeight="1">
      <c r="A23" s="107">
        <f t="shared" si="0"/>
        <v>18</v>
      </c>
      <c r="B23" s="8"/>
      <c r="C23" s="9"/>
      <c r="D23" s="3"/>
      <c r="E23" s="55"/>
      <c r="F23" s="56"/>
      <c r="G23" s="57"/>
      <c r="H23" s="55"/>
      <c r="I23" s="56"/>
      <c r="J23" s="56"/>
      <c r="K23" s="56"/>
      <c r="L23" s="57"/>
      <c r="M23" s="55"/>
      <c r="N23" s="56"/>
      <c r="O23" s="56"/>
      <c r="P23" s="57"/>
      <c r="Q23" s="58"/>
      <c r="R23" s="4"/>
      <c r="S23" s="114" t="str" cm="1">
        <f t="array" aca="1" ref="S23" ca="1">IF(_xlfn.CONCAT(D23:R23)&lt;&gt;"",INDIRECT("S"&amp;ROW()-1)+SUM(E23:G23)-SUM(H23:Q23),"")</f>
        <v/>
      </c>
      <c r="T23" s="64"/>
    </row>
    <row r="24" spans="1:20" ht="15.9" customHeight="1">
      <c r="A24" s="107">
        <f t="shared" si="0"/>
        <v>19</v>
      </c>
      <c r="B24" s="8"/>
      <c r="C24" s="9"/>
      <c r="D24" s="3"/>
      <c r="E24" s="55"/>
      <c r="F24" s="56"/>
      <c r="G24" s="57"/>
      <c r="H24" s="55"/>
      <c r="I24" s="56"/>
      <c r="J24" s="56"/>
      <c r="K24" s="56"/>
      <c r="L24" s="57"/>
      <c r="M24" s="55"/>
      <c r="N24" s="56"/>
      <c r="O24" s="56"/>
      <c r="P24" s="57"/>
      <c r="Q24" s="58"/>
      <c r="R24" s="4"/>
      <c r="S24" s="114" t="str" cm="1">
        <f t="array" aca="1" ref="S24" ca="1">IF(_xlfn.CONCAT(D24:R24)&lt;&gt;"",INDIRECT("S"&amp;ROW()-1)+SUM(E24:G24)-SUM(H24:Q24),"")</f>
        <v/>
      </c>
      <c r="T24" s="64"/>
    </row>
    <row r="25" spans="1:20" ht="15.9" customHeight="1">
      <c r="A25" s="107">
        <f t="shared" si="0"/>
        <v>20</v>
      </c>
      <c r="B25" s="8"/>
      <c r="C25" s="9"/>
      <c r="D25" s="3"/>
      <c r="E25" s="55"/>
      <c r="F25" s="56"/>
      <c r="G25" s="57"/>
      <c r="H25" s="55"/>
      <c r="I25" s="56"/>
      <c r="J25" s="56"/>
      <c r="K25" s="56"/>
      <c r="L25" s="57"/>
      <c r="M25" s="55"/>
      <c r="N25" s="56"/>
      <c r="O25" s="56"/>
      <c r="P25" s="57"/>
      <c r="Q25" s="58"/>
      <c r="R25" s="4"/>
      <c r="S25" s="114" t="str" cm="1">
        <f t="array" aca="1" ref="S25" ca="1">IF(_xlfn.CONCAT(D25:R25)&lt;&gt;"",INDIRECT("S"&amp;ROW()-1)+SUM(E25:G25)-SUM(H25:Q25),"")</f>
        <v/>
      </c>
      <c r="T25" s="64"/>
    </row>
    <row r="26" spans="1:20" ht="15.9" customHeight="1">
      <c r="A26" s="107">
        <f t="shared" si="0"/>
        <v>21</v>
      </c>
      <c r="B26" s="8"/>
      <c r="C26" s="9"/>
      <c r="D26" s="3"/>
      <c r="E26" s="55"/>
      <c r="F26" s="56"/>
      <c r="G26" s="57"/>
      <c r="H26" s="55"/>
      <c r="I26" s="56"/>
      <c r="J26" s="56"/>
      <c r="K26" s="56"/>
      <c r="L26" s="57"/>
      <c r="M26" s="55"/>
      <c r="N26" s="56"/>
      <c r="O26" s="56"/>
      <c r="P26" s="57"/>
      <c r="Q26" s="58"/>
      <c r="R26" s="4"/>
      <c r="S26" s="114" t="str" cm="1">
        <f t="array" aca="1" ref="S26" ca="1">IF(_xlfn.CONCAT(D26:R26)&lt;&gt;"",INDIRECT("S"&amp;ROW()-1)+SUM(E26:G26)-SUM(H26:Q26),"")</f>
        <v/>
      </c>
      <c r="T26" s="64"/>
    </row>
    <row r="27" spans="1:20" ht="15.9" customHeight="1">
      <c r="A27" s="107">
        <f t="shared" si="0"/>
        <v>22</v>
      </c>
      <c r="B27" s="8"/>
      <c r="C27" s="9"/>
      <c r="D27" s="3"/>
      <c r="E27" s="55"/>
      <c r="F27" s="56"/>
      <c r="G27" s="57"/>
      <c r="H27" s="55"/>
      <c r="I27" s="56"/>
      <c r="J27" s="56"/>
      <c r="K27" s="56"/>
      <c r="L27" s="57"/>
      <c r="M27" s="55"/>
      <c r="N27" s="56"/>
      <c r="O27" s="56"/>
      <c r="P27" s="57"/>
      <c r="Q27" s="58"/>
      <c r="R27" s="4"/>
      <c r="S27" s="114" t="str" cm="1">
        <f t="array" aca="1" ref="S27" ca="1">IF(_xlfn.CONCAT(D27:R27)&lt;&gt;"",INDIRECT("S"&amp;ROW()-1)+SUM(E27:G27)-SUM(H27:Q27),"")</f>
        <v/>
      </c>
      <c r="T27" s="64"/>
    </row>
    <row r="28" spans="1:20" ht="15.9" customHeight="1">
      <c r="A28" s="107">
        <f t="shared" si="0"/>
        <v>23</v>
      </c>
      <c r="B28" s="8"/>
      <c r="C28" s="9"/>
      <c r="D28" s="3"/>
      <c r="E28" s="55"/>
      <c r="F28" s="56"/>
      <c r="G28" s="57"/>
      <c r="H28" s="55"/>
      <c r="I28" s="56"/>
      <c r="J28" s="56"/>
      <c r="K28" s="56"/>
      <c r="L28" s="57"/>
      <c r="M28" s="55"/>
      <c r="N28" s="56"/>
      <c r="O28" s="56"/>
      <c r="P28" s="57"/>
      <c r="Q28" s="58"/>
      <c r="R28" s="4"/>
      <c r="S28" s="114" t="str" cm="1">
        <f t="array" aca="1" ref="S28" ca="1">IF(_xlfn.CONCAT(D28:R28)&lt;&gt;"",INDIRECT("S"&amp;ROW()-1)+SUM(E28:G28)-SUM(H28:Q28),"")</f>
        <v/>
      </c>
      <c r="T28" s="65"/>
    </row>
    <row r="29" spans="1:20" ht="15.9" customHeight="1">
      <c r="A29" s="107">
        <f t="shared" si="0"/>
        <v>24</v>
      </c>
      <c r="B29" s="8"/>
      <c r="C29" s="9"/>
      <c r="D29" s="3"/>
      <c r="E29" s="55"/>
      <c r="F29" s="56"/>
      <c r="G29" s="57"/>
      <c r="H29" s="55"/>
      <c r="I29" s="56"/>
      <c r="J29" s="56"/>
      <c r="K29" s="56"/>
      <c r="L29" s="57"/>
      <c r="M29" s="55"/>
      <c r="N29" s="56"/>
      <c r="O29" s="56"/>
      <c r="P29" s="57"/>
      <c r="Q29" s="58"/>
      <c r="R29" s="4"/>
      <c r="S29" s="114" t="str" cm="1">
        <f t="array" aca="1" ref="S29" ca="1">IF(_xlfn.CONCAT(D29:R29)&lt;&gt;"",INDIRECT("S"&amp;ROW()-1)+SUM(E29:G29)-SUM(H29:Q29),"")</f>
        <v/>
      </c>
      <c r="T29" s="64"/>
    </row>
    <row r="30" spans="1:20" ht="15.9" customHeight="1">
      <c r="A30" s="107">
        <f t="shared" si="0"/>
        <v>25</v>
      </c>
      <c r="B30" s="8"/>
      <c r="C30" s="9"/>
      <c r="D30" s="3"/>
      <c r="E30" s="55"/>
      <c r="F30" s="56"/>
      <c r="G30" s="57"/>
      <c r="H30" s="55"/>
      <c r="I30" s="56"/>
      <c r="J30" s="56"/>
      <c r="K30" s="56"/>
      <c r="L30" s="57"/>
      <c r="M30" s="55"/>
      <c r="N30" s="56"/>
      <c r="O30" s="56"/>
      <c r="P30" s="57"/>
      <c r="Q30" s="58"/>
      <c r="R30" s="4"/>
      <c r="S30" s="114" t="str" cm="1">
        <f t="array" aca="1" ref="S30" ca="1">IF(_xlfn.CONCAT(D30:R30)&lt;&gt;"",INDIRECT("S"&amp;ROW()-1)+SUM(E30:G30)-SUM(H30:Q30),"")</f>
        <v/>
      </c>
      <c r="T30" s="64"/>
    </row>
    <row r="31" spans="1:20" ht="15.9" customHeight="1">
      <c r="A31" s="107">
        <f t="shared" si="0"/>
        <v>26</v>
      </c>
      <c r="B31" s="8"/>
      <c r="C31" s="9"/>
      <c r="D31" s="3"/>
      <c r="E31" s="55"/>
      <c r="F31" s="56"/>
      <c r="G31" s="57"/>
      <c r="H31" s="55"/>
      <c r="I31" s="56"/>
      <c r="J31" s="56"/>
      <c r="K31" s="56"/>
      <c r="L31" s="57"/>
      <c r="M31" s="55"/>
      <c r="N31" s="56"/>
      <c r="O31" s="56"/>
      <c r="P31" s="57"/>
      <c r="Q31" s="58"/>
      <c r="R31" s="4"/>
      <c r="S31" s="114" t="str" cm="1">
        <f t="array" aca="1" ref="S31" ca="1">IF(_xlfn.CONCAT(D31:R31)&lt;&gt;"",INDIRECT("S"&amp;ROW()-1)+SUM(E31:G31)-SUM(H31:Q31),"")</f>
        <v/>
      </c>
      <c r="T31" s="65"/>
    </row>
    <row r="32" spans="1:20" ht="15.9" customHeight="1">
      <c r="A32" s="107">
        <f t="shared" si="0"/>
        <v>27</v>
      </c>
      <c r="B32" s="8"/>
      <c r="C32" s="9"/>
      <c r="D32" s="3"/>
      <c r="E32" s="55"/>
      <c r="F32" s="56"/>
      <c r="G32" s="57"/>
      <c r="H32" s="55"/>
      <c r="I32" s="56"/>
      <c r="J32" s="56"/>
      <c r="K32" s="56"/>
      <c r="L32" s="57"/>
      <c r="M32" s="55"/>
      <c r="N32" s="56"/>
      <c r="O32" s="56"/>
      <c r="P32" s="57"/>
      <c r="Q32" s="58"/>
      <c r="R32" s="4"/>
      <c r="S32" s="114" t="str" cm="1">
        <f t="array" aca="1" ref="S32" ca="1">IF(_xlfn.CONCAT(D32:R32)&lt;&gt;"",INDIRECT("S"&amp;ROW()-1)+SUM(E32:G32)-SUM(H32:Q32),"")</f>
        <v/>
      </c>
      <c r="T32" s="65"/>
    </row>
    <row r="33" spans="1:20" ht="15.9" customHeight="1">
      <c r="A33" s="107">
        <f t="shared" si="0"/>
        <v>28</v>
      </c>
      <c r="B33" s="8"/>
      <c r="C33" s="9"/>
      <c r="D33" s="3"/>
      <c r="E33" s="55"/>
      <c r="F33" s="56"/>
      <c r="G33" s="57"/>
      <c r="H33" s="55"/>
      <c r="I33" s="56"/>
      <c r="J33" s="56"/>
      <c r="K33" s="56"/>
      <c r="L33" s="57"/>
      <c r="M33" s="55"/>
      <c r="N33" s="56"/>
      <c r="O33" s="56"/>
      <c r="P33" s="57"/>
      <c r="Q33" s="58"/>
      <c r="R33" s="4"/>
      <c r="S33" s="114" t="str" cm="1">
        <f t="array" aca="1" ref="S33" ca="1">IF(_xlfn.CONCAT(D33:R33)&lt;&gt;"",INDIRECT("S"&amp;ROW()-1)+SUM(E33:G33)-SUM(H33:Q33),"")</f>
        <v/>
      </c>
      <c r="T33" s="65"/>
    </row>
    <row r="34" spans="1:20" ht="15.9" customHeight="1">
      <c r="A34" s="107">
        <f t="shared" si="0"/>
        <v>29</v>
      </c>
      <c r="B34" s="8"/>
      <c r="C34" s="9"/>
      <c r="D34" s="3"/>
      <c r="E34" s="55"/>
      <c r="F34" s="56"/>
      <c r="G34" s="57"/>
      <c r="H34" s="55"/>
      <c r="I34" s="56"/>
      <c r="J34" s="56"/>
      <c r="K34" s="56"/>
      <c r="L34" s="57"/>
      <c r="M34" s="55"/>
      <c r="N34" s="56"/>
      <c r="O34" s="56"/>
      <c r="P34" s="57"/>
      <c r="Q34" s="58"/>
      <c r="R34" s="4"/>
      <c r="S34" s="114" t="str" cm="1">
        <f t="array" aca="1" ref="S34" ca="1">IF(_xlfn.CONCAT(D34:R34)&lt;&gt;"",INDIRECT("S"&amp;ROW()-1)+SUM(E34:G34)-SUM(H34:Q34),"")</f>
        <v/>
      </c>
      <c r="T34" s="65"/>
    </row>
    <row r="35" spans="1:20" ht="15.9" customHeight="1" thickBot="1">
      <c r="A35" s="107">
        <f t="shared" si="0"/>
        <v>30</v>
      </c>
      <c r="B35" s="11"/>
      <c r="C35" s="12"/>
      <c r="D35" s="13"/>
      <c r="E35" s="59"/>
      <c r="F35" s="60"/>
      <c r="G35" s="61"/>
      <c r="H35" s="59"/>
      <c r="I35" s="60"/>
      <c r="J35" s="60"/>
      <c r="K35" s="60"/>
      <c r="L35" s="61"/>
      <c r="M35" s="59"/>
      <c r="N35" s="60"/>
      <c r="O35" s="60"/>
      <c r="P35" s="61"/>
      <c r="Q35" s="62"/>
      <c r="R35" s="14"/>
      <c r="S35" s="116" t="str" cm="1">
        <f t="array" aca="1" ref="S35" ca="1">IF(_xlfn.CONCAT(D35:R35)&lt;&gt;"",INDIRECT("S"&amp;ROW()-1)+SUM(E35:G35)-SUM(H35:Q35),"")</f>
        <v/>
      </c>
      <c r="T35" s="66"/>
    </row>
    <row r="36" spans="1:20" ht="15.9" customHeight="1" thickTop="1">
      <c r="B36" s="15"/>
      <c r="C36" s="16"/>
      <c r="D36" s="17" t="s">
        <v>8</v>
      </c>
      <c r="E36" s="109">
        <f t="shared" ref="E36:Q36" si="1">SUM(E6:E35)</f>
        <v>0</v>
      </c>
      <c r="F36" s="110">
        <f t="shared" si="1"/>
        <v>0</v>
      </c>
      <c r="G36" s="111">
        <f t="shared" si="1"/>
        <v>0</v>
      </c>
      <c r="H36" s="109">
        <f t="shared" si="1"/>
        <v>0</v>
      </c>
      <c r="I36" s="110">
        <f t="shared" si="1"/>
        <v>0</v>
      </c>
      <c r="J36" s="110">
        <f t="shared" si="1"/>
        <v>0</v>
      </c>
      <c r="K36" s="110">
        <f t="shared" si="1"/>
        <v>0</v>
      </c>
      <c r="L36" s="111">
        <f t="shared" si="1"/>
        <v>0</v>
      </c>
      <c r="M36" s="109">
        <f t="shared" si="1"/>
        <v>0</v>
      </c>
      <c r="N36" s="110">
        <f t="shared" si="1"/>
        <v>0</v>
      </c>
      <c r="O36" s="110">
        <f t="shared" si="1"/>
        <v>0</v>
      </c>
      <c r="P36" s="111">
        <f t="shared" si="1"/>
        <v>0</v>
      </c>
      <c r="Q36" s="112">
        <f t="shared" si="1"/>
        <v>0</v>
      </c>
      <c r="R36" s="18"/>
      <c r="S36" s="112" cm="1">
        <f t="array" aca="1" ref="S36" ca="1">INDIRECT("s"&amp;T36)</f>
        <v>0</v>
      </c>
      <c r="T36" s="117">
        <f ca="1">A35-COUNTBLANK(S6:S35)+5</f>
        <v>5</v>
      </c>
    </row>
    <row r="38" spans="1:20" ht="15.9" customHeight="1">
      <c r="D38" s="104" t="str">
        <f>通し!D108</f>
        <v>R７予算額</v>
      </c>
      <c r="E38" s="96">
        <f>'4月'!E38</f>
        <v>372000</v>
      </c>
      <c r="F38" s="97">
        <f>'4月'!F38</f>
        <v>1650000</v>
      </c>
      <c r="G38" s="98">
        <f>'4月'!G38</f>
        <v>210000</v>
      </c>
      <c r="H38" s="96">
        <f>'4月'!H38</f>
        <v>50000</v>
      </c>
      <c r="I38" s="97">
        <f>'4月'!I38</f>
        <v>10000</v>
      </c>
      <c r="J38" s="97">
        <f>'4月'!J38</f>
        <v>500000</v>
      </c>
      <c r="K38" s="97">
        <f>'4月'!K38</f>
        <v>200000</v>
      </c>
      <c r="L38" s="98">
        <f>'4月'!L38</f>
        <v>150000</v>
      </c>
      <c r="M38" s="96">
        <f>'4月'!M38</f>
        <v>250000</v>
      </c>
      <c r="N38" s="97">
        <f>'4月'!N38</f>
        <v>250000</v>
      </c>
      <c r="O38" s="97">
        <f>'4月'!O38</f>
        <v>250000</v>
      </c>
      <c r="P38" s="97">
        <f>'4月'!P38</f>
        <v>250000</v>
      </c>
      <c r="Q38" s="98">
        <f>'4月'!Q38</f>
        <v>500000</v>
      </c>
    </row>
    <row r="39" spans="1:20" ht="15.9" customHeight="1">
      <c r="D39" s="123" t="s">
        <v>80</v>
      </c>
      <c r="E39" s="124">
        <f>SUM('4月:5月'!E36)</f>
        <v>0</v>
      </c>
      <c r="F39" s="125">
        <f>SUM('4月:5月'!F36)</f>
        <v>0</v>
      </c>
      <c r="G39" s="126">
        <f>SUM('4月:5月'!G36)</f>
        <v>0</v>
      </c>
      <c r="H39" s="124">
        <f>SUM('4月:5月'!H36)</f>
        <v>0</v>
      </c>
      <c r="I39" s="125">
        <f>SUM('4月:5月'!I36)</f>
        <v>0</v>
      </c>
      <c r="J39" s="125">
        <f>SUM('4月:5月'!J36)</f>
        <v>0</v>
      </c>
      <c r="K39" s="125">
        <f>SUM('4月:5月'!K36)</f>
        <v>0</v>
      </c>
      <c r="L39" s="126">
        <f>SUM('4月:5月'!L36)</f>
        <v>0</v>
      </c>
      <c r="M39" s="124">
        <f>SUM('4月:5月'!M36)</f>
        <v>0</v>
      </c>
      <c r="N39" s="125">
        <f>SUM('4月:5月'!N36)</f>
        <v>0</v>
      </c>
      <c r="O39" s="125">
        <f>SUM('4月:5月'!O36)</f>
        <v>0</v>
      </c>
      <c r="P39" s="125">
        <f>SUM('4月:5月'!P36)</f>
        <v>0</v>
      </c>
      <c r="Q39" s="126">
        <f>SUM('4月:5月'!Q36)</f>
        <v>0</v>
      </c>
    </row>
    <row r="40" spans="1:20" ht="15.9" customHeight="1">
      <c r="D40" s="105" t="s">
        <v>77</v>
      </c>
      <c r="E40" s="99">
        <f>E39-E38</f>
        <v>-372000</v>
      </c>
      <c r="F40" s="95">
        <f t="shared" ref="F40:G40" si="2">F39-F38</f>
        <v>-1650000</v>
      </c>
      <c r="G40" s="100">
        <f t="shared" si="2"/>
        <v>-210000</v>
      </c>
      <c r="H40" s="99">
        <f>H38-H39</f>
        <v>50000</v>
      </c>
      <c r="I40" s="95">
        <f t="shared" ref="I40:Q40" si="3">I38-I39</f>
        <v>10000</v>
      </c>
      <c r="J40" s="95">
        <f t="shared" si="3"/>
        <v>500000</v>
      </c>
      <c r="K40" s="95">
        <f t="shared" si="3"/>
        <v>200000</v>
      </c>
      <c r="L40" s="100">
        <f t="shared" si="3"/>
        <v>150000</v>
      </c>
      <c r="M40" s="99">
        <f t="shared" si="3"/>
        <v>250000</v>
      </c>
      <c r="N40" s="95">
        <f t="shared" si="3"/>
        <v>250000</v>
      </c>
      <c r="O40" s="95">
        <f t="shared" si="3"/>
        <v>250000</v>
      </c>
      <c r="P40" s="95">
        <f t="shared" si="3"/>
        <v>250000</v>
      </c>
      <c r="Q40" s="100">
        <f t="shared" si="3"/>
        <v>500000</v>
      </c>
    </row>
    <row r="41" spans="1:20" ht="15.9" customHeight="1">
      <c r="D41" s="106" t="s">
        <v>49</v>
      </c>
      <c r="E41" s="101">
        <f>E39/E38</f>
        <v>0</v>
      </c>
      <c r="F41" s="102">
        <f>F39/F38</f>
        <v>0</v>
      </c>
      <c r="G41" s="103">
        <f>G39/G38</f>
        <v>0</v>
      </c>
      <c r="H41" s="101">
        <f>H39/H38</f>
        <v>0</v>
      </c>
      <c r="I41" s="102">
        <f t="shared" ref="I41:Q41" si="4">I39/I38</f>
        <v>0</v>
      </c>
      <c r="J41" s="102">
        <f t="shared" si="4"/>
        <v>0</v>
      </c>
      <c r="K41" s="102">
        <f t="shared" si="4"/>
        <v>0</v>
      </c>
      <c r="L41" s="103">
        <f t="shared" si="4"/>
        <v>0</v>
      </c>
      <c r="M41" s="101">
        <f t="shared" si="4"/>
        <v>0</v>
      </c>
      <c r="N41" s="102">
        <f t="shared" si="4"/>
        <v>0</v>
      </c>
      <c r="O41" s="102">
        <f t="shared" si="4"/>
        <v>0</v>
      </c>
      <c r="P41" s="102">
        <f t="shared" si="4"/>
        <v>0</v>
      </c>
      <c r="Q41" s="103">
        <f t="shared" si="4"/>
        <v>0</v>
      </c>
    </row>
    <row r="43" spans="1:20" ht="15.9" customHeight="1" thickBot="1">
      <c r="L43" s="40"/>
      <c r="M43" s="30"/>
      <c r="N43" s="31" t="s">
        <v>5</v>
      </c>
      <c r="O43" s="32" t="s">
        <v>75</v>
      </c>
      <c r="P43" s="32" t="s">
        <v>26</v>
      </c>
      <c r="Q43" s="32" t="s">
        <v>27</v>
      </c>
      <c r="R43" s="37" t="s">
        <v>28</v>
      </c>
      <c r="S43" s="38" t="s">
        <v>8</v>
      </c>
    </row>
    <row r="44" spans="1:20" ht="15.9" customHeight="1" thickTop="1">
      <c r="L44" s="33" t="s">
        <v>10</v>
      </c>
      <c r="M44" s="25" t="s">
        <v>14</v>
      </c>
      <c r="N44" s="67">
        <f>SUMIF($R$6:$R$35,N$43,$H$6:$H$35)+SUM('4月'!N44)</f>
        <v>0</v>
      </c>
      <c r="O44" s="68">
        <f>SUMIF($R$6:$R$35,O$43,$H$6:$H$35)+SUM('4月'!O44)</f>
        <v>0</v>
      </c>
      <c r="P44" s="68">
        <f>SUMIF($R$6:$R$35,P$43,$H$6:$H$35)+SUM('4月'!P44)</f>
        <v>0</v>
      </c>
      <c r="Q44" s="68">
        <f>SUMIF($R$6:$R$35,Q$43,$H$6:$H$35)+SUM('4月'!Q44)</f>
        <v>0</v>
      </c>
      <c r="R44" s="69">
        <f>SUMIF($R$6:$R$35,R$43,$H$6:$H$35)+SUM('4月'!R44)</f>
        <v>0</v>
      </c>
      <c r="S44" s="70">
        <f>SUM(N44:R44)</f>
        <v>0</v>
      </c>
    </row>
    <row r="45" spans="1:20" ht="15.9" customHeight="1">
      <c r="L45" s="33"/>
      <c r="M45" s="26" t="s">
        <v>15</v>
      </c>
      <c r="N45" s="71">
        <f>SUMIF($R$6:$R$35,N$43,$I$6:$I$35)+SUM('4月'!N45)</f>
        <v>0</v>
      </c>
      <c r="O45" s="72">
        <f>SUMIF($R$6:$R$35,O$43,$I$6:$I$35)+SUM('4月'!O45)</f>
        <v>0</v>
      </c>
      <c r="P45" s="72">
        <f>SUMIF($R$6:$R$35,P$43,$I$6:$I$35)+SUM('4月'!P45)</f>
        <v>0</v>
      </c>
      <c r="Q45" s="72">
        <f>SUMIF($R$6:$R$35,Q$43,$I$6:$I$35)+SUM('4月'!Q45)</f>
        <v>0</v>
      </c>
      <c r="R45" s="73">
        <f>SUMIF($R$6:$R$35,R$43,$I$6:$I$35)+SUM('4月'!R45)</f>
        <v>0</v>
      </c>
      <c r="S45" s="74">
        <f t="shared" ref="S45:S53" si="5">SUM(N45:R45)</f>
        <v>0</v>
      </c>
    </row>
    <row r="46" spans="1:20" ht="15.9" customHeight="1">
      <c r="L46" s="33"/>
      <c r="M46" s="26" t="s">
        <v>13</v>
      </c>
      <c r="N46" s="71">
        <f>SUMIF($R$6:$R$35,N$43,$J$6:$J$35)+SUM('4月'!N46)</f>
        <v>0</v>
      </c>
      <c r="O46" s="72">
        <f>SUMIF($R$6:$R$35,O$43,$J$6:$J$35)+SUM('4月'!O46)</f>
        <v>0</v>
      </c>
      <c r="P46" s="72">
        <f>SUMIF($R$6:$R$35,P$43,$J$6:$J$35)+SUM('4月'!P46)</f>
        <v>0</v>
      </c>
      <c r="Q46" s="72">
        <f>SUMIF($R$6:$R$35,Q$43,$J$6:$J$35)+SUM('4月'!Q46)</f>
        <v>0</v>
      </c>
      <c r="R46" s="73">
        <f>SUMIF($R$6:$R$35,R$43,$J$6:$J$35)+SUM('4月'!R46)</f>
        <v>0</v>
      </c>
      <c r="S46" s="74">
        <f t="shared" si="5"/>
        <v>0</v>
      </c>
    </row>
    <row r="47" spans="1:20" ht="15.9" customHeight="1">
      <c r="L47" s="33"/>
      <c r="M47" s="26" t="s">
        <v>12</v>
      </c>
      <c r="N47" s="71">
        <f>SUMIF($R$6:$R$35,N$43,$K$6:$K$35)+SUM('4月'!N47)</f>
        <v>0</v>
      </c>
      <c r="O47" s="72">
        <f>SUMIF($R$6:$R$35,O$43,$K$6:$K$35)+SUM('4月'!O47)</f>
        <v>0</v>
      </c>
      <c r="P47" s="72">
        <f>SUMIF($R$6:$R$35,P$43,$K$6:$K$35)+SUM('4月'!P47)</f>
        <v>0</v>
      </c>
      <c r="Q47" s="72">
        <f>SUMIF($R$6:$R$35,Q$43,$K$6:$K$35)+SUM('4月'!Q47)</f>
        <v>0</v>
      </c>
      <c r="R47" s="73">
        <f>SUMIF($R$6:$R$35,R$43,$K$6:$K$35)+SUM('4月'!R47)</f>
        <v>0</v>
      </c>
      <c r="S47" s="74">
        <f t="shared" si="5"/>
        <v>0</v>
      </c>
    </row>
    <row r="48" spans="1:20" ht="15.9" customHeight="1">
      <c r="L48" s="33"/>
      <c r="M48" s="27" t="s">
        <v>7</v>
      </c>
      <c r="N48" s="75">
        <f>SUMIF($R$6:$R$35,N$43,$L$6:$L$35)+SUM('4月'!N48)</f>
        <v>0</v>
      </c>
      <c r="O48" s="76">
        <f>SUMIF($R$6:$R$35,O$43,$L$6:$L$35)+SUM('4月'!O48)</f>
        <v>0</v>
      </c>
      <c r="P48" s="76">
        <f>SUMIF($R$6:$R$35,P$43,$L$6:$L$35)+SUM('4月'!P48)</f>
        <v>0</v>
      </c>
      <c r="Q48" s="76">
        <f>SUMIF($R$6:$R$35,Q$43,$L$6:$L$35)+SUM('4月'!Q48)</f>
        <v>0</v>
      </c>
      <c r="R48" s="77">
        <f>SUMIF($R$6:$R$35,R$43,$L$6:$L$35)+SUM('4月'!R48)</f>
        <v>0</v>
      </c>
      <c r="S48" s="78">
        <f t="shared" si="5"/>
        <v>0</v>
      </c>
    </row>
    <row r="49" spans="12:19" ht="15.9" customHeight="1">
      <c r="L49" s="34" t="s">
        <v>18</v>
      </c>
      <c r="M49" s="28" t="s">
        <v>19</v>
      </c>
      <c r="N49" s="79">
        <f>SUMIF($R$6:$R$35,N$43,$M$6:$M$35)+SUM('4月'!N49)</f>
        <v>0</v>
      </c>
      <c r="O49" s="80">
        <f>SUMIF($R$6:$R$35,O$43,$M$6:$M$35)+SUM('4月'!O49)</f>
        <v>0</v>
      </c>
      <c r="P49" s="80">
        <f>SUMIF($R$6:$R$35,P$43,$M$6:$M$35)+SUM('4月'!P49)</f>
        <v>0</v>
      </c>
      <c r="Q49" s="80">
        <f>SUMIF($R$6:$R$35,Q$43,$M$6:$M$35)+SUM('4月'!Q49)</f>
        <v>0</v>
      </c>
      <c r="R49" s="81">
        <f>SUMIF($R$6:$R$35,R$43,$M$6:$M$35)+SUM('4月'!R49)</f>
        <v>0</v>
      </c>
      <c r="S49" s="82">
        <f t="shared" si="5"/>
        <v>0</v>
      </c>
    </row>
    <row r="50" spans="12:19" ht="15.9" customHeight="1">
      <c r="L50" s="33"/>
      <c r="M50" s="26" t="s">
        <v>20</v>
      </c>
      <c r="N50" s="71">
        <f>SUMIF($R$6:$R$35,N$43,$N$6:$N$35)+SUM('4月'!N50)</f>
        <v>0</v>
      </c>
      <c r="O50" s="72">
        <f>SUMIF($R$6:$R$35,O$43,$N$6:$N$35)+SUM('4月'!O50)</f>
        <v>0</v>
      </c>
      <c r="P50" s="72">
        <f>SUMIF($R$6:$R$35,P$43,$N$6:$N$35)+SUM('4月'!P50)</f>
        <v>0</v>
      </c>
      <c r="Q50" s="72">
        <f>SUMIF($R$6:$R$35,Q$43,$N$6:$N$35)+SUM('4月'!Q50)</f>
        <v>0</v>
      </c>
      <c r="R50" s="73">
        <f>SUMIF($R$6:$R$35,R$43,$N$6:$N$35)+SUM('4月'!R50)</f>
        <v>0</v>
      </c>
      <c r="S50" s="74">
        <f t="shared" si="5"/>
        <v>0</v>
      </c>
    </row>
    <row r="51" spans="12:19" ht="15.9" customHeight="1">
      <c r="L51" s="33"/>
      <c r="M51" s="26" t="s">
        <v>21</v>
      </c>
      <c r="N51" s="71">
        <f>SUMIF($R$6:$R$35,N$43,$O$6:$O$35)+SUM('4月'!N51)</f>
        <v>0</v>
      </c>
      <c r="O51" s="72">
        <f>SUMIF($R$6:$R$35,O$43,$O$6:$O$35)+SUM('4月'!O51)</f>
        <v>0</v>
      </c>
      <c r="P51" s="72">
        <f>SUMIF($R$6:$R$35,P$43,$O$6:$O$35)+SUM('4月'!P51)</f>
        <v>0</v>
      </c>
      <c r="Q51" s="72">
        <f>SUMIF($R$6:$R$35,Q$43,$O$6:$O$35)+SUM('4月'!Q51)</f>
        <v>0</v>
      </c>
      <c r="R51" s="73">
        <f>SUMIF($R$6:$R$35,R$43,$O$6:$O$35)+SUM('4月'!R51)</f>
        <v>0</v>
      </c>
      <c r="S51" s="74">
        <f t="shared" si="5"/>
        <v>0</v>
      </c>
    </row>
    <row r="52" spans="12:19" ht="15.9" customHeight="1">
      <c r="L52" s="35"/>
      <c r="M52" s="29" t="s">
        <v>22</v>
      </c>
      <c r="N52" s="83">
        <f>SUMIF($R$6:$R$35,N$43,$P$6:$P$35)+SUM('4月'!N52)</f>
        <v>0</v>
      </c>
      <c r="O52" s="84">
        <f>SUMIF($R$6:$R$35,O$43,$P$6:$P$35)+SUM('4月'!O52)</f>
        <v>0</v>
      </c>
      <c r="P52" s="84">
        <f>SUMIF($R$6:$R$35,P$43,$P$6:$P$35)+SUM('4月'!P52)</f>
        <v>0</v>
      </c>
      <c r="Q52" s="84">
        <f>SUMIF($R$6:$R$35,Q$43,$P$6:$P$35)+SUM('4月'!Q52)</f>
        <v>0</v>
      </c>
      <c r="R52" s="85">
        <f>SUMIF($R$6:$R$35,R$43,$P$6:$P$35)+SUM('4月'!R52)</f>
        <v>0</v>
      </c>
      <c r="S52" s="86">
        <f t="shared" si="5"/>
        <v>0</v>
      </c>
    </row>
    <row r="53" spans="12:19" ht="15.9" customHeight="1" thickBot="1">
      <c r="L53" s="36" t="s">
        <v>7</v>
      </c>
      <c r="M53" s="30"/>
      <c r="N53" s="87">
        <f>SUMIF($R$6:$R$35,N$43,$Q$6:$Q$35)+SUM('4月'!N53)</f>
        <v>0</v>
      </c>
      <c r="O53" s="88">
        <f>SUMIF($R$6:$R$35,O$43,$Q$6:$Q$35)+SUM('4月'!O53)</f>
        <v>0</v>
      </c>
      <c r="P53" s="88">
        <f>SUMIF($R$6:$R$35,P$43,$Q$6:$Q$35)+SUM('4月'!P53)</f>
        <v>0</v>
      </c>
      <c r="Q53" s="88">
        <f>SUMIF($R$6:$R$35,Q$43,$Q$6:$Q$35)+SUM('4月'!Q53)</f>
        <v>0</v>
      </c>
      <c r="R53" s="89">
        <f>SUMIF($R$6:$R$35,R$43,$Q$6:$Q$35)+SUM('4月'!R53)</f>
        <v>0</v>
      </c>
      <c r="S53" s="90">
        <f t="shared" si="5"/>
        <v>0</v>
      </c>
    </row>
    <row r="54" spans="12:19" ht="15.9" customHeight="1" thickTop="1">
      <c r="L54" s="39"/>
      <c r="M54" s="41" t="s">
        <v>8</v>
      </c>
      <c r="N54" s="91">
        <f t="shared" ref="N54:R54" si="6">SUM(N44:N53)</f>
        <v>0</v>
      </c>
      <c r="O54" s="92">
        <f t="shared" si="6"/>
        <v>0</v>
      </c>
      <c r="P54" s="92">
        <f t="shared" si="6"/>
        <v>0</v>
      </c>
      <c r="Q54" s="92">
        <f t="shared" si="6"/>
        <v>0</v>
      </c>
      <c r="R54" s="93">
        <f t="shared" si="6"/>
        <v>0</v>
      </c>
      <c r="S54" s="94">
        <f>SUM(S44:S53)</f>
        <v>0</v>
      </c>
    </row>
  </sheetData>
  <mergeCells count="14">
    <mergeCell ref="F1:G1"/>
    <mergeCell ref="H1:M1"/>
    <mergeCell ref="S2:T2"/>
    <mergeCell ref="D3:D5"/>
    <mergeCell ref="E3:G3"/>
    <mergeCell ref="H3:R3"/>
    <mergeCell ref="T3:T5"/>
    <mergeCell ref="E4:E5"/>
    <mergeCell ref="F4:F5"/>
    <mergeCell ref="G4:G5"/>
    <mergeCell ref="H4:L4"/>
    <mergeCell ref="M4:P4"/>
    <mergeCell ref="R4:R5"/>
    <mergeCell ref="Q2:R2"/>
  </mergeCells>
  <phoneticPr fontId="3"/>
  <dataValidations count="2">
    <dataValidation type="list" allowBlank="1" showInputMessage="1" showErrorMessage="1" sqref="N43:R43" xr:uid="{2404E416-636D-44FF-A2C2-2D6CB5F419B3}">
      <formula1>支出区分</formula1>
    </dataValidation>
    <dataValidation type="list" imeMode="hiragana" allowBlank="1" showInputMessage="1" showErrorMessage="1" sqref="R6:R35" xr:uid="{22EDAF68-AAFB-42EE-B6A5-7FFC5F8E16D1}">
      <formula1>支出区分</formula1>
    </dataValidation>
  </dataValidations>
  <printOptions horizontalCentered="1"/>
  <pageMargins left="0.31496062992125984" right="0.31496062992125984" top="0.55118110236220474" bottom="0.35433070866141736" header="0.31496062992125984" footer="0.31496062992125984"/>
  <pageSetup paperSize="9" scale="81" orientation="landscape" blackAndWhite="1" r:id="rId1"/>
  <headerFooter alignWithMargins="0">
    <oddFooter>&amp;R&amp;"ＭＳ Ｐゴシック,標準"&amp;9&amp;P/&amp;N</oddFooter>
  </headerFooter>
  <colBreaks count="1" manualBreakCount="1">
    <brk id="2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4CDC7-EE5C-4688-A8DF-A99332726FC5}">
  <sheetPr>
    <tabColor rgb="FF92D050"/>
  </sheetPr>
  <dimension ref="A1:T54"/>
  <sheetViews>
    <sheetView showGridLines="0" zoomScale="115" zoomScaleNormal="115" workbookViewId="0">
      <pane xSplit="1" ySplit="5" topLeftCell="B6" activePane="bottomRight" state="frozen"/>
      <selection activeCell="R36" sqref="R36"/>
      <selection pane="topRight" activeCell="R36" sqref="R36"/>
      <selection pane="bottomLeft" activeCell="R36" sqref="R36"/>
      <selection pane="bottomRight" activeCell="B6" sqref="B6"/>
    </sheetView>
  </sheetViews>
  <sheetFormatPr defaultColWidth="9" defaultRowHeight="15.9" customHeight="1"/>
  <cols>
    <col min="1" max="1" width="2.59765625" style="1" customWidth="1"/>
    <col min="2" max="3" width="3.5" style="2" bestFit="1" customWidth="1"/>
    <col min="4" max="4" width="20.59765625" style="1" customWidth="1"/>
    <col min="5" max="5" width="8.8984375" style="1" bestFit="1" customWidth="1"/>
    <col min="6" max="6" width="9.59765625" style="1" customWidth="1"/>
    <col min="7" max="17" width="8.09765625" style="1" customWidth="1"/>
    <col min="18" max="18" width="5.19921875" style="1" bestFit="1" customWidth="1"/>
    <col min="19" max="19" width="9.59765625" style="1" customWidth="1"/>
    <col min="20" max="20" width="5.19921875" style="1" bestFit="1" customWidth="1"/>
    <col min="21" max="21" width="2.59765625" style="1" customWidth="1"/>
    <col min="22" max="16384" width="9" style="1"/>
  </cols>
  <sheetData>
    <row r="1" spans="1:20" ht="15.9" customHeight="1" thickBot="1">
      <c r="B1" s="108"/>
      <c r="C1" s="108"/>
      <c r="D1" s="108"/>
      <c r="E1" s="108"/>
      <c r="F1" s="150" t="str">
        <f>通し!F1</f>
        <v>令和７年度</v>
      </c>
      <c r="G1" s="150"/>
      <c r="H1" s="149" t="s">
        <v>47</v>
      </c>
      <c r="I1" s="149"/>
      <c r="J1" s="149"/>
      <c r="K1" s="149"/>
      <c r="L1" s="149"/>
      <c r="M1" s="149"/>
      <c r="N1" s="118">
        <v>6</v>
      </c>
      <c r="O1" s="108"/>
      <c r="P1" s="108"/>
      <c r="Q1" s="108"/>
      <c r="R1" s="108"/>
      <c r="S1" s="108"/>
      <c r="T1" s="108"/>
    </row>
    <row r="2" spans="1:20" ht="15.9" customHeight="1" thickBot="1">
      <c r="B2" s="10" t="s">
        <v>48</v>
      </c>
      <c r="Q2" s="148" t="s">
        <v>82</v>
      </c>
      <c r="R2" s="148"/>
      <c r="S2" s="146">
        <v>45753</v>
      </c>
      <c r="T2" s="147"/>
    </row>
    <row r="3" spans="1:20" ht="15.9" customHeight="1">
      <c r="B3" s="50" t="str">
        <f>通し!B3</f>
        <v>R7</v>
      </c>
      <c r="C3" s="5" t="s">
        <v>0</v>
      </c>
      <c r="D3" s="132" t="s">
        <v>3</v>
      </c>
      <c r="E3" s="134" t="s">
        <v>4</v>
      </c>
      <c r="F3" s="134"/>
      <c r="G3" s="134"/>
      <c r="H3" s="135" t="s">
        <v>9</v>
      </c>
      <c r="I3" s="135"/>
      <c r="J3" s="135"/>
      <c r="K3" s="135"/>
      <c r="L3" s="135"/>
      <c r="M3" s="135"/>
      <c r="N3" s="135"/>
      <c r="O3" s="135"/>
      <c r="P3" s="135"/>
      <c r="Q3" s="135"/>
      <c r="R3" s="135"/>
      <c r="S3" s="47"/>
      <c r="T3" s="136" t="s">
        <v>76</v>
      </c>
    </row>
    <row r="4" spans="1:20" ht="15.9" customHeight="1">
      <c r="B4" s="6"/>
      <c r="C4" s="7"/>
      <c r="D4" s="132"/>
      <c r="E4" s="139" t="s">
        <v>5</v>
      </c>
      <c r="F4" s="141" t="s">
        <v>6</v>
      </c>
      <c r="G4" s="143" t="s">
        <v>7</v>
      </c>
      <c r="H4" s="127" t="s">
        <v>10</v>
      </c>
      <c r="I4" s="127"/>
      <c r="J4" s="127"/>
      <c r="K4" s="127"/>
      <c r="L4" s="127"/>
      <c r="M4" s="127" t="s">
        <v>18</v>
      </c>
      <c r="N4" s="127"/>
      <c r="O4" s="127"/>
      <c r="P4" s="127"/>
      <c r="Q4" s="42"/>
      <c r="R4" s="128" t="s">
        <v>25</v>
      </c>
      <c r="S4" s="48" t="s">
        <v>24</v>
      </c>
      <c r="T4" s="137"/>
    </row>
    <row r="5" spans="1:20" ht="15.9" customHeight="1" thickBot="1">
      <c r="A5" s="1" t="s">
        <v>78</v>
      </c>
      <c r="B5" s="23" t="s">
        <v>1</v>
      </c>
      <c r="C5" s="24" t="s">
        <v>2</v>
      </c>
      <c r="D5" s="133"/>
      <c r="E5" s="140"/>
      <c r="F5" s="142"/>
      <c r="G5" s="144"/>
      <c r="H5" s="43" t="s">
        <v>14</v>
      </c>
      <c r="I5" s="44" t="s">
        <v>16</v>
      </c>
      <c r="J5" s="44" t="s">
        <v>13</v>
      </c>
      <c r="K5" s="44" t="s">
        <v>12</v>
      </c>
      <c r="L5" s="45" t="s">
        <v>7</v>
      </c>
      <c r="M5" s="43" t="s">
        <v>19</v>
      </c>
      <c r="N5" s="44" t="s">
        <v>20</v>
      </c>
      <c r="O5" s="44" t="s">
        <v>21</v>
      </c>
      <c r="P5" s="45" t="s">
        <v>22</v>
      </c>
      <c r="Q5" s="46" t="s">
        <v>7</v>
      </c>
      <c r="R5" s="129"/>
      <c r="S5" s="49"/>
      <c r="T5" s="138"/>
    </row>
    <row r="6" spans="1:20" ht="15.9" customHeight="1" thickTop="1">
      <c r="A6" s="107">
        <f>ROW()-5</f>
        <v>1</v>
      </c>
      <c r="B6" s="8"/>
      <c r="C6" s="9"/>
      <c r="D6" s="3"/>
      <c r="E6" s="55"/>
      <c r="F6" s="56"/>
      <c r="G6" s="57"/>
      <c r="H6" s="55"/>
      <c r="I6" s="56"/>
      <c r="J6" s="56"/>
      <c r="K6" s="56"/>
      <c r="L6" s="57"/>
      <c r="M6" s="55"/>
      <c r="N6" s="56"/>
      <c r="O6" s="56"/>
      <c r="P6" s="57"/>
      <c r="Q6" s="58"/>
      <c r="R6" s="4"/>
      <c r="S6" s="113" t="str" cm="1">
        <f t="array" aca="1" ref="S6" ca="1">IF(_xlfn.CONCAT(D6:R6)&lt;&gt;"",INDIRECT(N1-1&amp;"月!S"&amp;INDIRECT(N1-1&amp;"月!t36"))+SUM(E6:G6)-SUM(H6:Q6),"")</f>
        <v/>
      </c>
      <c r="T6" s="63"/>
    </row>
    <row r="7" spans="1:20" ht="15.9" customHeight="1">
      <c r="A7" s="107">
        <f t="shared" ref="A7:A35" si="0">ROW()-5</f>
        <v>2</v>
      </c>
      <c r="B7" s="8"/>
      <c r="C7" s="9"/>
      <c r="D7" s="3"/>
      <c r="E7" s="55"/>
      <c r="F7" s="56"/>
      <c r="G7" s="57"/>
      <c r="H7" s="55"/>
      <c r="I7" s="56"/>
      <c r="J7" s="56"/>
      <c r="K7" s="56"/>
      <c r="L7" s="57"/>
      <c r="M7" s="55"/>
      <c r="N7" s="56"/>
      <c r="O7" s="56"/>
      <c r="P7" s="57"/>
      <c r="Q7" s="58"/>
      <c r="R7" s="4"/>
      <c r="S7" s="114" t="str" cm="1">
        <f t="array" aca="1" ref="S7" ca="1">IF(_xlfn.CONCAT(D7:R7)&lt;&gt;"",INDIRECT("S"&amp;ROW()-1)+SUM(E7:G7)-SUM(H7:Q7),"")</f>
        <v/>
      </c>
      <c r="T7" s="64"/>
    </row>
    <row r="8" spans="1:20" ht="15.9" customHeight="1">
      <c r="A8" s="107">
        <f t="shared" si="0"/>
        <v>3</v>
      </c>
      <c r="B8" s="8"/>
      <c r="C8" s="9"/>
      <c r="D8" s="3"/>
      <c r="E8" s="55"/>
      <c r="F8" s="56"/>
      <c r="G8" s="57"/>
      <c r="H8" s="55"/>
      <c r="I8" s="56"/>
      <c r="J8" s="56"/>
      <c r="K8" s="56"/>
      <c r="L8" s="57"/>
      <c r="M8" s="55"/>
      <c r="N8" s="56"/>
      <c r="O8" s="56"/>
      <c r="P8" s="57"/>
      <c r="Q8" s="58"/>
      <c r="R8" s="4"/>
      <c r="S8" s="114" t="str" cm="1">
        <f t="array" aca="1" ref="S8" ca="1">IF(_xlfn.CONCAT(D8:R8)&lt;&gt;"",INDIRECT("S"&amp;ROW()-1)+SUM(E8:G8)-SUM(H8:Q8),"")</f>
        <v/>
      </c>
      <c r="T8" s="64"/>
    </row>
    <row r="9" spans="1:20" ht="15.9" customHeight="1">
      <c r="A9" s="107">
        <f t="shared" si="0"/>
        <v>4</v>
      </c>
      <c r="B9" s="8"/>
      <c r="C9" s="9"/>
      <c r="D9" s="3"/>
      <c r="E9" s="55"/>
      <c r="F9" s="56"/>
      <c r="G9" s="57"/>
      <c r="H9" s="55"/>
      <c r="I9" s="56"/>
      <c r="J9" s="56"/>
      <c r="K9" s="56"/>
      <c r="L9" s="57"/>
      <c r="M9" s="55"/>
      <c r="N9" s="56"/>
      <c r="O9" s="56"/>
      <c r="P9" s="57"/>
      <c r="Q9" s="58"/>
      <c r="R9" s="4"/>
      <c r="S9" s="114" t="str" cm="1">
        <f t="array" aca="1" ref="S9" ca="1">IF(_xlfn.CONCAT(D9:R9)&lt;&gt;"",INDIRECT("S"&amp;ROW()-1)+SUM(E9:G9)-SUM(H9:Q9),"")</f>
        <v/>
      </c>
      <c r="T9" s="64"/>
    </row>
    <row r="10" spans="1:20" ht="15.9" customHeight="1">
      <c r="A10" s="107">
        <f t="shared" si="0"/>
        <v>5</v>
      </c>
      <c r="B10" s="8"/>
      <c r="C10" s="9"/>
      <c r="D10" s="3"/>
      <c r="E10" s="55"/>
      <c r="F10" s="56"/>
      <c r="G10" s="57"/>
      <c r="H10" s="55"/>
      <c r="I10" s="56"/>
      <c r="J10" s="56"/>
      <c r="K10" s="56"/>
      <c r="L10" s="57"/>
      <c r="M10" s="55"/>
      <c r="N10" s="56"/>
      <c r="O10" s="56"/>
      <c r="P10" s="57"/>
      <c r="Q10" s="58"/>
      <c r="R10" s="4"/>
      <c r="S10" s="114" t="str" cm="1">
        <f t="array" aca="1" ref="S10" ca="1">IF(_xlfn.CONCAT(D10:R10)&lt;&gt;"",INDIRECT("S"&amp;ROW()-1)+SUM(E10:G10)-SUM(H10:Q10),"")</f>
        <v/>
      </c>
      <c r="T10" s="64"/>
    </row>
    <row r="11" spans="1:20" ht="15.9" customHeight="1">
      <c r="A11" s="107">
        <f t="shared" si="0"/>
        <v>6</v>
      </c>
      <c r="B11" s="8"/>
      <c r="C11" s="9"/>
      <c r="D11" s="3"/>
      <c r="E11" s="55"/>
      <c r="F11" s="56"/>
      <c r="G11" s="57"/>
      <c r="H11" s="55"/>
      <c r="I11" s="56"/>
      <c r="J11" s="56"/>
      <c r="K11" s="56"/>
      <c r="L11" s="57"/>
      <c r="M11" s="55"/>
      <c r="N11" s="56"/>
      <c r="O11" s="56"/>
      <c r="P11" s="57"/>
      <c r="Q11" s="58"/>
      <c r="R11" s="4"/>
      <c r="S11" s="114" t="str" cm="1">
        <f t="array" aca="1" ref="S11" ca="1">IF(_xlfn.CONCAT(D11:R11)&lt;&gt;"",INDIRECT("S"&amp;ROW()-1)+SUM(E11:G11)-SUM(H11:Q11),"")</f>
        <v/>
      </c>
      <c r="T11" s="65"/>
    </row>
    <row r="12" spans="1:20" ht="15.9" customHeight="1">
      <c r="A12" s="107">
        <f t="shared" si="0"/>
        <v>7</v>
      </c>
      <c r="B12" s="8"/>
      <c r="C12" s="9"/>
      <c r="D12" s="3"/>
      <c r="E12" s="55"/>
      <c r="F12" s="56"/>
      <c r="G12" s="57"/>
      <c r="H12" s="55"/>
      <c r="I12" s="56"/>
      <c r="J12" s="56"/>
      <c r="K12" s="56"/>
      <c r="L12" s="57"/>
      <c r="M12" s="55"/>
      <c r="N12" s="56"/>
      <c r="O12" s="56"/>
      <c r="P12" s="57"/>
      <c r="Q12" s="58"/>
      <c r="R12" s="4"/>
      <c r="S12" s="114" t="str" cm="1">
        <f t="array" aca="1" ref="S12" ca="1">IF(_xlfn.CONCAT(D12:R12)&lt;&gt;"",INDIRECT("S"&amp;ROW()-1)+SUM(E12:G12)-SUM(H12:Q12),"")</f>
        <v/>
      </c>
      <c r="T12" s="64"/>
    </row>
    <row r="13" spans="1:20" ht="15.9" customHeight="1">
      <c r="A13" s="107">
        <f t="shared" si="0"/>
        <v>8</v>
      </c>
      <c r="B13" s="8"/>
      <c r="C13" s="9"/>
      <c r="D13" s="3"/>
      <c r="E13" s="55"/>
      <c r="F13" s="56"/>
      <c r="G13" s="57"/>
      <c r="H13" s="55"/>
      <c r="I13" s="56"/>
      <c r="J13" s="56"/>
      <c r="K13" s="56"/>
      <c r="L13" s="57"/>
      <c r="M13" s="55"/>
      <c r="N13" s="56"/>
      <c r="O13" s="56"/>
      <c r="P13" s="57"/>
      <c r="Q13" s="58"/>
      <c r="R13" s="4"/>
      <c r="S13" s="114" t="str" cm="1">
        <f t="array" aca="1" ref="S13" ca="1">IF(_xlfn.CONCAT(D13:R13)&lt;&gt;"",INDIRECT("S"&amp;ROW()-1)+SUM(E13:G13)-SUM(H13:Q13),"")</f>
        <v/>
      </c>
      <c r="T13" s="65"/>
    </row>
    <row r="14" spans="1:20" ht="15.9" customHeight="1">
      <c r="A14" s="107">
        <f t="shared" si="0"/>
        <v>9</v>
      </c>
      <c r="B14" s="8"/>
      <c r="C14" s="9"/>
      <c r="D14" s="3"/>
      <c r="E14" s="55"/>
      <c r="F14" s="56"/>
      <c r="G14" s="57"/>
      <c r="H14" s="55"/>
      <c r="I14" s="56"/>
      <c r="J14" s="56"/>
      <c r="K14" s="56"/>
      <c r="L14" s="57"/>
      <c r="M14" s="55"/>
      <c r="N14" s="56"/>
      <c r="O14" s="56"/>
      <c r="P14" s="57"/>
      <c r="Q14" s="58"/>
      <c r="R14" s="4"/>
      <c r="S14" s="114" t="str" cm="1">
        <f t="array" aca="1" ref="S14" ca="1">IF(_xlfn.CONCAT(D14:R14)&lt;&gt;"",INDIRECT("S"&amp;ROW()-1)+SUM(E14:G14)-SUM(H14:Q14),"")</f>
        <v/>
      </c>
      <c r="T14" s="65"/>
    </row>
    <row r="15" spans="1:20" ht="15.9" customHeight="1">
      <c r="A15" s="107">
        <f t="shared" si="0"/>
        <v>10</v>
      </c>
      <c r="B15" s="8"/>
      <c r="C15" s="9"/>
      <c r="D15" s="3"/>
      <c r="E15" s="55"/>
      <c r="F15" s="56"/>
      <c r="G15" s="57"/>
      <c r="H15" s="55"/>
      <c r="I15" s="56"/>
      <c r="J15" s="56"/>
      <c r="K15" s="56"/>
      <c r="L15" s="57"/>
      <c r="M15" s="55"/>
      <c r="N15" s="56"/>
      <c r="O15" s="56"/>
      <c r="P15" s="57"/>
      <c r="Q15" s="58"/>
      <c r="R15" s="4"/>
      <c r="S15" s="114" t="str" cm="1">
        <f t="array" aca="1" ref="S15" ca="1">IF(_xlfn.CONCAT(D15:R15)&lt;&gt;"",INDIRECT("S"&amp;ROW()-1)+SUM(E15:G15)-SUM(H15:Q15),"")</f>
        <v/>
      </c>
      <c r="T15" s="64"/>
    </row>
    <row r="16" spans="1:20" ht="15.9" customHeight="1">
      <c r="A16" s="107">
        <f t="shared" si="0"/>
        <v>11</v>
      </c>
      <c r="B16" s="8"/>
      <c r="C16" s="9"/>
      <c r="D16" s="3"/>
      <c r="E16" s="55"/>
      <c r="F16" s="56"/>
      <c r="G16" s="57"/>
      <c r="H16" s="55"/>
      <c r="I16" s="56"/>
      <c r="J16" s="56"/>
      <c r="K16" s="56"/>
      <c r="L16" s="57"/>
      <c r="M16" s="55"/>
      <c r="N16" s="56"/>
      <c r="O16" s="56"/>
      <c r="P16" s="57"/>
      <c r="Q16" s="58"/>
      <c r="R16" s="4"/>
      <c r="S16" s="114" t="str" cm="1">
        <f t="array" aca="1" ref="S16" ca="1">IF(_xlfn.CONCAT(D16:R16)&lt;&gt;"",INDIRECT("S"&amp;ROW()-1)+SUM(E16:G16)-SUM(H16:Q16),"")</f>
        <v/>
      </c>
      <c r="T16" s="64"/>
    </row>
    <row r="17" spans="1:20" ht="15.9" customHeight="1">
      <c r="A17" s="107">
        <f t="shared" si="0"/>
        <v>12</v>
      </c>
      <c r="B17" s="8"/>
      <c r="C17" s="9"/>
      <c r="D17" s="3"/>
      <c r="E17" s="55"/>
      <c r="F17" s="56"/>
      <c r="G17" s="57"/>
      <c r="H17" s="55"/>
      <c r="I17" s="56"/>
      <c r="J17" s="56"/>
      <c r="K17" s="56"/>
      <c r="L17" s="57"/>
      <c r="M17" s="55"/>
      <c r="N17" s="56"/>
      <c r="O17" s="56"/>
      <c r="P17" s="57"/>
      <c r="Q17" s="58"/>
      <c r="R17" s="4"/>
      <c r="S17" s="114" t="str" cm="1">
        <f t="array" aca="1" ref="S17" ca="1">IF(_xlfn.CONCAT(D17:R17)&lt;&gt;"",INDIRECT("S"&amp;ROW()-1)+SUM(E17:G17)-SUM(H17:Q17),"")</f>
        <v/>
      </c>
      <c r="T17" s="64"/>
    </row>
    <row r="18" spans="1:20" ht="15.9" customHeight="1">
      <c r="A18" s="107">
        <f t="shared" si="0"/>
        <v>13</v>
      </c>
      <c r="B18" s="8"/>
      <c r="C18" s="9"/>
      <c r="D18" s="3"/>
      <c r="E18" s="55"/>
      <c r="F18" s="56"/>
      <c r="G18" s="57"/>
      <c r="H18" s="55"/>
      <c r="I18" s="56"/>
      <c r="J18" s="56"/>
      <c r="K18" s="56"/>
      <c r="L18" s="57"/>
      <c r="M18" s="55"/>
      <c r="N18" s="56"/>
      <c r="O18" s="56"/>
      <c r="P18" s="57"/>
      <c r="Q18" s="58"/>
      <c r="R18" s="4"/>
      <c r="S18" s="114" t="str" cm="1">
        <f t="array" aca="1" ref="S18" ca="1">IF(_xlfn.CONCAT(D18:R18)&lt;&gt;"",INDIRECT("S"&amp;ROW()-1)+SUM(E18:G18)-SUM(H18:Q18),"")</f>
        <v/>
      </c>
      <c r="T18" s="64"/>
    </row>
    <row r="19" spans="1:20" ht="15.9" customHeight="1">
      <c r="A19" s="107">
        <f t="shared" si="0"/>
        <v>14</v>
      </c>
      <c r="B19" s="8"/>
      <c r="C19" s="9"/>
      <c r="D19" s="3"/>
      <c r="E19" s="55"/>
      <c r="F19" s="56"/>
      <c r="G19" s="57"/>
      <c r="H19" s="55"/>
      <c r="I19" s="56"/>
      <c r="J19" s="56"/>
      <c r="K19" s="56"/>
      <c r="L19" s="57"/>
      <c r="M19" s="55"/>
      <c r="N19" s="56"/>
      <c r="O19" s="56"/>
      <c r="P19" s="57"/>
      <c r="Q19" s="58"/>
      <c r="R19" s="4"/>
      <c r="S19" s="114" t="str" cm="1">
        <f t="array" aca="1" ref="S19" ca="1">IF(_xlfn.CONCAT(D19:R19)&lt;&gt;"",INDIRECT("S"&amp;ROW()-1)+SUM(E19:G19)-SUM(H19:Q19),"")</f>
        <v/>
      </c>
      <c r="T19" s="65"/>
    </row>
    <row r="20" spans="1:20" ht="15.9" customHeight="1">
      <c r="A20" s="107">
        <f t="shared" si="0"/>
        <v>15</v>
      </c>
      <c r="B20" s="8"/>
      <c r="C20" s="9"/>
      <c r="D20" s="3"/>
      <c r="E20" s="55"/>
      <c r="F20" s="56"/>
      <c r="G20" s="57"/>
      <c r="H20" s="55"/>
      <c r="I20" s="56"/>
      <c r="J20" s="56"/>
      <c r="K20" s="56"/>
      <c r="L20" s="57"/>
      <c r="M20" s="55"/>
      <c r="N20" s="56"/>
      <c r="O20" s="56"/>
      <c r="P20" s="57"/>
      <c r="Q20" s="58"/>
      <c r="R20" s="4"/>
      <c r="S20" s="114" t="str" cm="1">
        <f t="array" aca="1" ref="S20" ca="1">IF(_xlfn.CONCAT(D20:R20)&lt;&gt;"",INDIRECT("S"&amp;ROW()-1)+SUM(E20:G20)-SUM(H20:Q20),"")</f>
        <v/>
      </c>
      <c r="T20" s="64"/>
    </row>
    <row r="21" spans="1:20" ht="15.9" customHeight="1">
      <c r="A21" s="107">
        <f t="shared" si="0"/>
        <v>16</v>
      </c>
      <c r="B21" s="8"/>
      <c r="C21" s="9"/>
      <c r="D21" s="3"/>
      <c r="E21" s="55"/>
      <c r="F21" s="56"/>
      <c r="G21" s="57"/>
      <c r="H21" s="55"/>
      <c r="I21" s="56"/>
      <c r="J21" s="56"/>
      <c r="K21" s="56"/>
      <c r="L21" s="57"/>
      <c r="M21" s="55"/>
      <c r="N21" s="56"/>
      <c r="O21" s="56"/>
      <c r="P21" s="57"/>
      <c r="Q21" s="58"/>
      <c r="R21" s="4"/>
      <c r="S21" s="114" t="str" cm="1">
        <f t="array" aca="1" ref="S21" ca="1">IF(_xlfn.CONCAT(D21:R21)&lt;&gt;"",INDIRECT("S"&amp;ROW()-1)+SUM(E21:G21)-SUM(H21:Q21),"")</f>
        <v/>
      </c>
      <c r="T21" s="64"/>
    </row>
    <row r="22" spans="1:20" ht="15.9" customHeight="1">
      <c r="A22" s="107">
        <f t="shared" si="0"/>
        <v>17</v>
      </c>
      <c r="B22" s="8"/>
      <c r="C22" s="9"/>
      <c r="D22" s="3"/>
      <c r="E22" s="55"/>
      <c r="F22" s="56"/>
      <c r="G22" s="57"/>
      <c r="H22" s="55"/>
      <c r="I22" s="56"/>
      <c r="J22" s="56"/>
      <c r="K22" s="56"/>
      <c r="L22" s="57"/>
      <c r="M22" s="55"/>
      <c r="N22" s="56"/>
      <c r="O22" s="56"/>
      <c r="P22" s="57"/>
      <c r="Q22" s="58"/>
      <c r="R22" s="4"/>
      <c r="S22" s="114" t="str" cm="1">
        <f t="array" aca="1" ref="S22" ca="1">IF(_xlfn.CONCAT(D22:R22)&lt;&gt;"",INDIRECT("S"&amp;ROW()-1)+SUM(E22:G22)-SUM(H22:Q22),"")</f>
        <v/>
      </c>
      <c r="T22" s="64"/>
    </row>
    <row r="23" spans="1:20" ht="15.9" customHeight="1">
      <c r="A23" s="107">
        <f t="shared" si="0"/>
        <v>18</v>
      </c>
      <c r="B23" s="8"/>
      <c r="C23" s="9"/>
      <c r="D23" s="3"/>
      <c r="E23" s="55"/>
      <c r="F23" s="56"/>
      <c r="G23" s="57"/>
      <c r="H23" s="55"/>
      <c r="I23" s="56"/>
      <c r="J23" s="56"/>
      <c r="K23" s="56"/>
      <c r="L23" s="57"/>
      <c r="M23" s="55"/>
      <c r="N23" s="56"/>
      <c r="O23" s="56"/>
      <c r="P23" s="57"/>
      <c r="Q23" s="58"/>
      <c r="R23" s="4"/>
      <c r="S23" s="114" t="str" cm="1">
        <f t="array" aca="1" ref="S23" ca="1">IF(_xlfn.CONCAT(D23:R23)&lt;&gt;"",INDIRECT("S"&amp;ROW()-1)+SUM(E23:G23)-SUM(H23:Q23),"")</f>
        <v/>
      </c>
      <c r="T23" s="64"/>
    </row>
    <row r="24" spans="1:20" ht="15.9" customHeight="1">
      <c r="A24" s="107">
        <f t="shared" si="0"/>
        <v>19</v>
      </c>
      <c r="B24" s="8"/>
      <c r="C24" s="9"/>
      <c r="D24" s="3"/>
      <c r="E24" s="55"/>
      <c r="F24" s="56"/>
      <c r="G24" s="57"/>
      <c r="H24" s="55"/>
      <c r="I24" s="56"/>
      <c r="J24" s="56"/>
      <c r="K24" s="56"/>
      <c r="L24" s="57"/>
      <c r="M24" s="55"/>
      <c r="N24" s="56"/>
      <c r="O24" s="56"/>
      <c r="P24" s="57"/>
      <c r="Q24" s="58"/>
      <c r="R24" s="4"/>
      <c r="S24" s="114" t="str" cm="1">
        <f t="array" aca="1" ref="S24" ca="1">IF(_xlfn.CONCAT(D24:R24)&lt;&gt;"",INDIRECT("S"&amp;ROW()-1)+SUM(E24:G24)-SUM(H24:Q24),"")</f>
        <v/>
      </c>
      <c r="T24" s="64"/>
    </row>
    <row r="25" spans="1:20" ht="15.9" customHeight="1">
      <c r="A25" s="107">
        <f t="shared" si="0"/>
        <v>20</v>
      </c>
      <c r="B25" s="8"/>
      <c r="C25" s="9"/>
      <c r="D25" s="3"/>
      <c r="E25" s="55"/>
      <c r="F25" s="56"/>
      <c r="G25" s="57"/>
      <c r="H25" s="55"/>
      <c r="I25" s="56"/>
      <c r="J25" s="56"/>
      <c r="K25" s="56"/>
      <c r="L25" s="57"/>
      <c r="M25" s="55"/>
      <c r="N25" s="56"/>
      <c r="O25" s="56"/>
      <c r="P25" s="57"/>
      <c r="Q25" s="58"/>
      <c r="R25" s="4"/>
      <c r="S25" s="114" t="str" cm="1">
        <f t="array" aca="1" ref="S25" ca="1">IF(_xlfn.CONCAT(D25:R25)&lt;&gt;"",INDIRECT("S"&amp;ROW()-1)+SUM(E25:G25)-SUM(H25:Q25),"")</f>
        <v/>
      </c>
      <c r="T25" s="64"/>
    </row>
    <row r="26" spans="1:20" ht="15.9" customHeight="1">
      <c r="A26" s="107">
        <f t="shared" si="0"/>
        <v>21</v>
      </c>
      <c r="B26" s="8"/>
      <c r="C26" s="9"/>
      <c r="D26" s="3"/>
      <c r="E26" s="55"/>
      <c r="F26" s="56"/>
      <c r="G26" s="57"/>
      <c r="H26" s="55"/>
      <c r="I26" s="56"/>
      <c r="J26" s="56"/>
      <c r="K26" s="56"/>
      <c r="L26" s="57"/>
      <c r="M26" s="55"/>
      <c r="N26" s="56"/>
      <c r="O26" s="56"/>
      <c r="P26" s="57"/>
      <c r="Q26" s="58"/>
      <c r="R26" s="4"/>
      <c r="S26" s="114" t="str" cm="1">
        <f t="array" aca="1" ref="S26" ca="1">IF(_xlfn.CONCAT(D26:R26)&lt;&gt;"",INDIRECT("S"&amp;ROW()-1)+SUM(E26:G26)-SUM(H26:Q26),"")</f>
        <v/>
      </c>
      <c r="T26" s="64"/>
    </row>
    <row r="27" spans="1:20" ht="15.9" customHeight="1">
      <c r="A27" s="107">
        <f t="shared" si="0"/>
        <v>22</v>
      </c>
      <c r="B27" s="8"/>
      <c r="C27" s="9"/>
      <c r="D27" s="3"/>
      <c r="E27" s="55"/>
      <c r="F27" s="56"/>
      <c r="G27" s="57"/>
      <c r="H27" s="55"/>
      <c r="I27" s="56"/>
      <c r="J27" s="56"/>
      <c r="K27" s="56"/>
      <c r="L27" s="57"/>
      <c r="M27" s="55"/>
      <c r="N27" s="56"/>
      <c r="O27" s="56"/>
      <c r="P27" s="57"/>
      <c r="Q27" s="58"/>
      <c r="R27" s="4"/>
      <c r="S27" s="114" t="str" cm="1">
        <f t="array" aca="1" ref="S27" ca="1">IF(_xlfn.CONCAT(D27:R27)&lt;&gt;"",INDIRECT("S"&amp;ROW()-1)+SUM(E27:G27)-SUM(H27:Q27),"")</f>
        <v/>
      </c>
      <c r="T27" s="64"/>
    </row>
    <row r="28" spans="1:20" ht="15.9" customHeight="1">
      <c r="A28" s="107">
        <f t="shared" si="0"/>
        <v>23</v>
      </c>
      <c r="B28" s="8"/>
      <c r="C28" s="9"/>
      <c r="D28" s="3"/>
      <c r="E28" s="55"/>
      <c r="F28" s="56"/>
      <c r="G28" s="57"/>
      <c r="H28" s="55"/>
      <c r="I28" s="56"/>
      <c r="J28" s="56"/>
      <c r="K28" s="56"/>
      <c r="L28" s="57"/>
      <c r="M28" s="55"/>
      <c r="N28" s="56"/>
      <c r="O28" s="56"/>
      <c r="P28" s="57"/>
      <c r="Q28" s="58"/>
      <c r="R28" s="4"/>
      <c r="S28" s="114" t="str" cm="1">
        <f t="array" aca="1" ref="S28" ca="1">IF(_xlfn.CONCAT(D28:R28)&lt;&gt;"",INDIRECT("S"&amp;ROW()-1)+SUM(E28:G28)-SUM(H28:Q28),"")</f>
        <v/>
      </c>
      <c r="T28" s="65"/>
    </row>
    <row r="29" spans="1:20" ht="15.9" customHeight="1">
      <c r="A29" s="107">
        <f t="shared" si="0"/>
        <v>24</v>
      </c>
      <c r="B29" s="8"/>
      <c r="C29" s="9"/>
      <c r="D29" s="3"/>
      <c r="E29" s="55"/>
      <c r="F29" s="56"/>
      <c r="G29" s="57"/>
      <c r="H29" s="55"/>
      <c r="I29" s="56"/>
      <c r="J29" s="56"/>
      <c r="K29" s="56"/>
      <c r="L29" s="57"/>
      <c r="M29" s="55"/>
      <c r="N29" s="56"/>
      <c r="O29" s="56"/>
      <c r="P29" s="57"/>
      <c r="Q29" s="58"/>
      <c r="R29" s="4"/>
      <c r="S29" s="114" t="str" cm="1">
        <f t="array" aca="1" ref="S29" ca="1">IF(_xlfn.CONCAT(D29:R29)&lt;&gt;"",INDIRECT("S"&amp;ROW()-1)+SUM(E29:G29)-SUM(H29:Q29),"")</f>
        <v/>
      </c>
      <c r="T29" s="64"/>
    </row>
    <row r="30" spans="1:20" ht="15.9" customHeight="1">
      <c r="A30" s="107">
        <f t="shared" si="0"/>
        <v>25</v>
      </c>
      <c r="B30" s="8"/>
      <c r="C30" s="9"/>
      <c r="D30" s="3"/>
      <c r="E30" s="55"/>
      <c r="F30" s="56"/>
      <c r="G30" s="57"/>
      <c r="H30" s="55"/>
      <c r="I30" s="56"/>
      <c r="J30" s="56"/>
      <c r="K30" s="56"/>
      <c r="L30" s="57"/>
      <c r="M30" s="55"/>
      <c r="N30" s="56"/>
      <c r="O30" s="56"/>
      <c r="P30" s="57"/>
      <c r="Q30" s="58"/>
      <c r="R30" s="4"/>
      <c r="S30" s="114" t="str" cm="1">
        <f t="array" aca="1" ref="S30" ca="1">IF(_xlfn.CONCAT(D30:R30)&lt;&gt;"",INDIRECT("S"&amp;ROW()-1)+SUM(E30:G30)-SUM(H30:Q30),"")</f>
        <v/>
      </c>
      <c r="T30" s="64"/>
    </row>
    <row r="31" spans="1:20" ht="15.9" customHeight="1">
      <c r="A31" s="107">
        <f t="shared" si="0"/>
        <v>26</v>
      </c>
      <c r="B31" s="8"/>
      <c r="C31" s="9"/>
      <c r="D31" s="3"/>
      <c r="E31" s="55"/>
      <c r="F31" s="56"/>
      <c r="G31" s="57"/>
      <c r="H31" s="55"/>
      <c r="I31" s="56"/>
      <c r="J31" s="56"/>
      <c r="K31" s="56"/>
      <c r="L31" s="57"/>
      <c r="M31" s="55"/>
      <c r="N31" s="56"/>
      <c r="O31" s="56"/>
      <c r="P31" s="57"/>
      <c r="Q31" s="58"/>
      <c r="R31" s="4"/>
      <c r="S31" s="114" t="str" cm="1">
        <f t="array" aca="1" ref="S31" ca="1">IF(_xlfn.CONCAT(D31:R31)&lt;&gt;"",INDIRECT("S"&amp;ROW()-1)+SUM(E31:G31)-SUM(H31:Q31),"")</f>
        <v/>
      </c>
      <c r="T31" s="65"/>
    </row>
    <row r="32" spans="1:20" ht="15.9" customHeight="1">
      <c r="A32" s="107">
        <f t="shared" si="0"/>
        <v>27</v>
      </c>
      <c r="B32" s="8"/>
      <c r="C32" s="9"/>
      <c r="D32" s="3"/>
      <c r="E32" s="55"/>
      <c r="F32" s="56"/>
      <c r="G32" s="57"/>
      <c r="H32" s="55"/>
      <c r="I32" s="56"/>
      <c r="J32" s="56"/>
      <c r="K32" s="56"/>
      <c r="L32" s="57"/>
      <c r="M32" s="55"/>
      <c r="N32" s="56"/>
      <c r="O32" s="56"/>
      <c r="P32" s="57"/>
      <c r="Q32" s="58"/>
      <c r="R32" s="4"/>
      <c r="S32" s="114" t="str" cm="1">
        <f t="array" aca="1" ref="S32" ca="1">IF(_xlfn.CONCAT(D32:R32)&lt;&gt;"",INDIRECT("S"&amp;ROW()-1)+SUM(E32:G32)-SUM(H32:Q32),"")</f>
        <v/>
      </c>
      <c r="T32" s="65"/>
    </row>
    <row r="33" spans="1:20" ht="15.9" customHeight="1">
      <c r="A33" s="107">
        <f t="shared" si="0"/>
        <v>28</v>
      </c>
      <c r="B33" s="8"/>
      <c r="C33" s="9"/>
      <c r="D33" s="3"/>
      <c r="E33" s="55"/>
      <c r="F33" s="56"/>
      <c r="G33" s="57"/>
      <c r="H33" s="55"/>
      <c r="I33" s="56"/>
      <c r="J33" s="56"/>
      <c r="K33" s="56"/>
      <c r="L33" s="57"/>
      <c r="M33" s="55"/>
      <c r="N33" s="56"/>
      <c r="O33" s="56"/>
      <c r="P33" s="57"/>
      <c r="Q33" s="58"/>
      <c r="R33" s="4"/>
      <c r="S33" s="114" t="str" cm="1">
        <f t="array" aca="1" ref="S33" ca="1">IF(_xlfn.CONCAT(D33:R33)&lt;&gt;"",INDIRECT("S"&amp;ROW()-1)+SUM(E33:G33)-SUM(H33:Q33),"")</f>
        <v/>
      </c>
      <c r="T33" s="65"/>
    </row>
    <row r="34" spans="1:20" ht="15.9" customHeight="1">
      <c r="A34" s="107">
        <f t="shared" si="0"/>
        <v>29</v>
      </c>
      <c r="B34" s="8"/>
      <c r="C34" s="9"/>
      <c r="D34" s="3"/>
      <c r="E34" s="55"/>
      <c r="F34" s="56"/>
      <c r="G34" s="57"/>
      <c r="H34" s="55"/>
      <c r="I34" s="56"/>
      <c r="J34" s="56"/>
      <c r="K34" s="56"/>
      <c r="L34" s="57"/>
      <c r="M34" s="55"/>
      <c r="N34" s="56"/>
      <c r="O34" s="56"/>
      <c r="P34" s="57"/>
      <c r="Q34" s="58"/>
      <c r="R34" s="4"/>
      <c r="S34" s="114" t="str" cm="1">
        <f t="array" aca="1" ref="S34" ca="1">IF(_xlfn.CONCAT(D34:R34)&lt;&gt;"",INDIRECT("S"&amp;ROW()-1)+SUM(E34:G34)-SUM(H34:Q34),"")</f>
        <v/>
      </c>
      <c r="T34" s="65"/>
    </row>
    <row r="35" spans="1:20" ht="15.9" customHeight="1" thickBot="1">
      <c r="A35" s="107">
        <f t="shared" si="0"/>
        <v>30</v>
      </c>
      <c r="B35" s="11"/>
      <c r="C35" s="12"/>
      <c r="D35" s="13"/>
      <c r="E35" s="59"/>
      <c r="F35" s="60"/>
      <c r="G35" s="61"/>
      <c r="H35" s="59"/>
      <c r="I35" s="60"/>
      <c r="J35" s="60"/>
      <c r="K35" s="60"/>
      <c r="L35" s="61"/>
      <c r="M35" s="59"/>
      <c r="N35" s="60"/>
      <c r="O35" s="60"/>
      <c r="P35" s="61"/>
      <c r="Q35" s="62"/>
      <c r="R35" s="14"/>
      <c r="S35" s="116" t="str" cm="1">
        <f t="array" aca="1" ref="S35" ca="1">IF(_xlfn.CONCAT(D35:R35)&lt;&gt;"",INDIRECT("S"&amp;ROW()-1)+SUM(E35:G35)-SUM(H35:Q35),"")</f>
        <v/>
      </c>
      <c r="T35" s="66"/>
    </row>
    <row r="36" spans="1:20" ht="15.9" customHeight="1" thickTop="1">
      <c r="B36" s="15"/>
      <c r="C36" s="16"/>
      <c r="D36" s="17" t="s">
        <v>8</v>
      </c>
      <c r="E36" s="109">
        <f>SUM(E6:E35)</f>
        <v>0</v>
      </c>
      <c r="F36" s="110">
        <f t="shared" ref="F36:Q36" si="1">SUM(F6:F35)</f>
        <v>0</v>
      </c>
      <c r="G36" s="111">
        <f t="shared" si="1"/>
        <v>0</v>
      </c>
      <c r="H36" s="109">
        <f t="shared" si="1"/>
        <v>0</v>
      </c>
      <c r="I36" s="110">
        <f t="shared" si="1"/>
        <v>0</v>
      </c>
      <c r="J36" s="110">
        <f t="shared" si="1"/>
        <v>0</v>
      </c>
      <c r="K36" s="110">
        <f t="shared" si="1"/>
        <v>0</v>
      </c>
      <c r="L36" s="111">
        <f t="shared" si="1"/>
        <v>0</v>
      </c>
      <c r="M36" s="109">
        <f t="shared" si="1"/>
        <v>0</v>
      </c>
      <c r="N36" s="110">
        <f t="shared" si="1"/>
        <v>0</v>
      </c>
      <c r="O36" s="110">
        <f t="shared" si="1"/>
        <v>0</v>
      </c>
      <c r="P36" s="111">
        <f t="shared" si="1"/>
        <v>0</v>
      </c>
      <c r="Q36" s="112">
        <f t="shared" si="1"/>
        <v>0</v>
      </c>
      <c r="R36" s="18"/>
      <c r="S36" s="112" cm="1">
        <f t="array" aca="1" ref="S36" ca="1">INDIRECT("s"&amp;T36)</f>
        <v>0</v>
      </c>
      <c r="T36" s="117">
        <f ca="1">A35-COUNTBLANK(S6:S35)+5</f>
        <v>5</v>
      </c>
    </row>
    <row r="38" spans="1:20" ht="15.9" customHeight="1">
      <c r="D38" s="104" t="str">
        <f>通し!D108</f>
        <v>R７予算額</v>
      </c>
      <c r="E38" s="96">
        <f>'4月'!E38</f>
        <v>372000</v>
      </c>
      <c r="F38" s="97">
        <f>'4月'!F38</f>
        <v>1650000</v>
      </c>
      <c r="G38" s="98">
        <f>'4月'!G38</f>
        <v>210000</v>
      </c>
      <c r="H38" s="96">
        <f>'4月'!H38</f>
        <v>50000</v>
      </c>
      <c r="I38" s="97">
        <f>'4月'!I38</f>
        <v>10000</v>
      </c>
      <c r="J38" s="97">
        <f>'4月'!J38</f>
        <v>500000</v>
      </c>
      <c r="K38" s="97">
        <f>'4月'!K38</f>
        <v>200000</v>
      </c>
      <c r="L38" s="98">
        <f>'4月'!L38</f>
        <v>150000</v>
      </c>
      <c r="M38" s="96">
        <f>'4月'!M38</f>
        <v>250000</v>
      </c>
      <c r="N38" s="97">
        <f>'4月'!N38</f>
        <v>250000</v>
      </c>
      <c r="O38" s="97">
        <f>'4月'!O38</f>
        <v>250000</v>
      </c>
      <c r="P38" s="97">
        <f>'4月'!P38</f>
        <v>250000</v>
      </c>
      <c r="Q38" s="98">
        <f>'4月'!Q38</f>
        <v>500000</v>
      </c>
    </row>
    <row r="39" spans="1:20" ht="15.9" customHeight="1">
      <c r="D39" s="123" t="s">
        <v>80</v>
      </c>
      <c r="E39" s="124">
        <f>SUM('4月:6月'!E36)</f>
        <v>0</v>
      </c>
      <c r="F39" s="125">
        <f>SUM('4月:6月'!F36)</f>
        <v>0</v>
      </c>
      <c r="G39" s="126">
        <f>SUM('4月:6月'!G36)</f>
        <v>0</v>
      </c>
      <c r="H39" s="124">
        <f>SUM('4月:6月'!H36)</f>
        <v>0</v>
      </c>
      <c r="I39" s="125">
        <f>SUM('4月:6月'!I36)</f>
        <v>0</v>
      </c>
      <c r="J39" s="125">
        <f>SUM('4月:6月'!J36)</f>
        <v>0</v>
      </c>
      <c r="K39" s="125">
        <f>SUM('4月:6月'!K36)</f>
        <v>0</v>
      </c>
      <c r="L39" s="126">
        <f>SUM('4月:6月'!L36)</f>
        <v>0</v>
      </c>
      <c r="M39" s="124">
        <f>SUM('4月:6月'!M36)</f>
        <v>0</v>
      </c>
      <c r="N39" s="125">
        <f>SUM('4月:6月'!N36)</f>
        <v>0</v>
      </c>
      <c r="O39" s="125">
        <f>SUM('4月:6月'!O36)</f>
        <v>0</v>
      </c>
      <c r="P39" s="125">
        <f>SUM('4月:6月'!P36)</f>
        <v>0</v>
      </c>
      <c r="Q39" s="126">
        <f>SUM('4月:6月'!Q36)</f>
        <v>0</v>
      </c>
    </row>
    <row r="40" spans="1:20" ht="15.9" customHeight="1">
      <c r="D40" s="105" t="s">
        <v>77</v>
      </c>
      <c r="E40" s="99">
        <f>E39-E38</f>
        <v>-372000</v>
      </c>
      <c r="F40" s="95">
        <f t="shared" ref="F40:G40" si="2">F39-F38</f>
        <v>-1650000</v>
      </c>
      <c r="G40" s="100">
        <f t="shared" si="2"/>
        <v>-210000</v>
      </c>
      <c r="H40" s="99">
        <f>H38-H39</f>
        <v>50000</v>
      </c>
      <c r="I40" s="95">
        <f t="shared" ref="I40:Q40" si="3">I38-I39</f>
        <v>10000</v>
      </c>
      <c r="J40" s="95">
        <f t="shared" si="3"/>
        <v>500000</v>
      </c>
      <c r="K40" s="95">
        <f t="shared" si="3"/>
        <v>200000</v>
      </c>
      <c r="L40" s="100">
        <f t="shared" si="3"/>
        <v>150000</v>
      </c>
      <c r="M40" s="99">
        <f t="shared" si="3"/>
        <v>250000</v>
      </c>
      <c r="N40" s="95">
        <f t="shared" si="3"/>
        <v>250000</v>
      </c>
      <c r="O40" s="95">
        <f t="shared" si="3"/>
        <v>250000</v>
      </c>
      <c r="P40" s="95">
        <f t="shared" si="3"/>
        <v>250000</v>
      </c>
      <c r="Q40" s="100">
        <f t="shared" si="3"/>
        <v>500000</v>
      </c>
    </row>
    <row r="41" spans="1:20" ht="15.9" customHeight="1">
      <c r="D41" s="106" t="s">
        <v>49</v>
      </c>
      <c r="E41" s="101">
        <f>E39/E38</f>
        <v>0</v>
      </c>
      <c r="F41" s="102">
        <f>F39/F38</f>
        <v>0</v>
      </c>
      <c r="G41" s="103">
        <f>G39/G38</f>
        <v>0</v>
      </c>
      <c r="H41" s="101">
        <f>H39/H38</f>
        <v>0</v>
      </c>
      <c r="I41" s="102">
        <f t="shared" ref="I41:Q41" si="4">I39/I38</f>
        <v>0</v>
      </c>
      <c r="J41" s="102">
        <f t="shared" si="4"/>
        <v>0</v>
      </c>
      <c r="K41" s="102">
        <f t="shared" si="4"/>
        <v>0</v>
      </c>
      <c r="L41" s="103">
        <f t="shared" si="4"/>
        <v>0</v>
      </c>
      <c r="M41" s="101">
        <f t="shared" si="4"/>
        <v>0</v>
      </c>
      <c r="N41" s="102">
        <f t="shared" si="4"/>
        <v>0</v>
      </c>
      <c r="O41" s="102">
        <f t="shared" si="4"/>
        <v>0</v>
      </c>
      <c r="P41" s="102">
        <f t="shared" si="4"/>
        <v>0</v>
      </c>
      <c r="Q41" s="103">
        <f t="shared" si="4"/>
        <v>0</v>
      </c>
    </row>
    <row r="43" spans="1:20" ht="15.9" customHeight="1" thickBot="1">
      <c r="L43" s="40"/>
      <c r="M43" s="30"/>
      <c r="N43" s="31" t="s">
        <v>5</v>
      </c>
      <c r="O43" s="32" t="s">
        <v>75</v>
      </c>
      <c r="P43" s="32" t="s">
        <v>26</v>
      </c>
      <c r="Q43" s="32" t="s">
        <v>27</v>
      </c>
      <c r="R43" s="37" t="s">
        <v>28</v>
      </c>
      <c r="S43" s="38" t="s">
        <v>8</v>
      </c>
    </row>
    <row r="44" spans="1:20" ht="15.9" customHeight="1" thickTop="1">
      <c r="L44" s="33" t="s">
        <v>10</v>
      </c>
      <c r="M44" s="25" t="s">
        <v>14</v>
      </c>
      <c r="N44" s="67">
        <f>SUMIF($R$6:$R$35,N$43,$H$6:$H$35)+SUM('5月'!N44)</f>
        <v>0</v>
      </c>
      <c r="O44" s="68">
        <f>SUMIF($R$6:$R$35,O$43,$H$6:$H$35)+SUM('5月'!O44)</f>
        <v>0</v>
      </c>
      <c r="P44" s="68">
        <f>SUMIF($R$6:$R$35,P$43,$H$6:$H$35)+SUM('5月'!P44)</f>
        <v>0</v>
      </c>
      <c r="Q44" s="68">
        <f>SUMIF($R$6:$R$35,Q$43,$H$6:$H$35)+SUM('5月'!Q44)</f>
        <v>0</v>
      </c>
      <c r="R44" s="69">
        <f>SUMIF($R$6:$R$35,R$43,$H$6:$H$35)+SUM('5月'!R44)</f>
        <v>0</v>
      </c>
      <c r="S44" s="70">
        <f>SUM(N44:R44)</f>
        <v>0</v>
      </c>
    </row>
    <row r="45" spans="1:20" ht="15.9" customHeight="1">
      <c r="L45" s="33"/>
      <c r="M45" s="26" t="s">
        <v>15</v>
      </c>
      <c r="N45" s="71">
        <f>SUMIF($R$6:$R$35,N$43,$I$6:$I$35)+SUM('5月'!N45)</f>
        <v>0</v>
      </c>
      <c r="O45" s="72">
        <f>SUMIF($R$6:$R$35,O$43,$I$6:$I$35)+SUM('5月'!O45)</f>
        <v>0</v>
      </c>
      <c r="P45" s="72">
        <f>SUMIF($R$6:$R$35,P$43,$I$6:$I$35)+SUM('5月'!P45)</f>
        <v>0</v>
      </c>
      <c r="Q45" s="72">
        <f>SUMIF($R$6:$R$35,Q$43,$I$6:$I$35)+SUM('5月'!Q45)</f>
        <v>0</v>
      </c>
      <c r="R45" s="73">
        <f>SUMIF($R$6:$R$35,R$43,$I$6:$I$35)+SUM('5月'!R45)</f>
        <v>0</v>
      </c>
      <c r="S45" s="74">
        <f t="shared" ref="S45:S53" si="5">SUM(N45:R45)</f>
        <v>0</v>
      </c>
    </row>
    <row r="46" spans="1:20" ht="15.9" customHeight="1">
      <c r="L46" s="33"/>
      <c r="M46" s="26" t="s">
        <v>13</v>
      </c>
      <c r="N46" s="71">
        <f>SUMIF($R$6:$R$35,N$43,$J$6:$J$35)+SUM('5月'!N46)</f>
        <v>0</v>
      </c>
      <c r="O46" s="72">
        <f>SUMIF($R$6:$R$35,O$43,$J$6:$J$35)+SUM('5月'!O46)</f>
        <v>0</v>
      </c>
      <c r="P46" s="72">
        <f>SUMIF($R$6:$R$35,P$43,$J$6:$J$35)+SUM('5月'!P46)</f>
        <v>0</v>
      </c>
      <c r="Q46" s="72">
        <f>SUMIF($R$6:$R$35,Q$43,$J$6:$J$35)+SUM('5月'!Q46)</f>
        <v>0</v>
      </c>
      <c r="R46" s="73">
        <f>SUMIF($R$6:$R$35,R$43,$J$6:$J$35)+SUM('5月'!R46)</f>
        <v>0</v>
      </c>
      <c r="S46" s="74">
        <f t="shared" si="5"/>
        <v>0</v>
      </c>
    </row>
    <row r="47" spans="1:20" ht="15.9" customHeight="1">
      <c r="L47" s="33"/>
      <c r="M47" s="26" t="s">
        <v>12</v>
      </c>
      <c r="N47" s="71">
        <f>SUMIF($R$6:$R$35,N$43,$K$6:$K$35)+SUM('5月'!N47)</f>
        <v>0</v>
      </c>
      <c r="O47" s="72">
        <f>SUMIF($R$6:$R$35,O$43,$K$6:$K$35)+SUM('5月'!O47)</f>
        <v>0</v>
      </c>
      <c r="P47" s="72">
        <f>SUMIF($R$6:$R$35,P$43,$K$6:$K$35)+SUM('5月'!P47)</f>
        <v>0</v>
      </c>
      <c r="Q47" s="72">
        <f>SUMIF($R$6:$R$35,Q$43,$K$6:$K$35)+SUM('5月'!Q47)</f>
        <v>0</v>
      </c>
      <c r="R47" s="73">
        <f>SUMIF($R$6:$R$35,R$43,$K$6:$K$35)+SUM('5月'!R47)</f>
        <v>0</v>
      </c>
      <c r="S47" s="74">
        <f t="shared" si="5"/>
        <v>0</v>
      </c>
    </row>
    <row r="48" spans="1:20" ht="15.9" customHeight="1">
      <c r="L48" s="33"/>
      <c r="M48" s="27" t="s">
        <v>7</v>
      </c>
      <c r="N48" s="75">
        <f>SUMIF($R$6:$R$35,N$43,$L$6:$L$35)+SUM('5月'!N48)</f>
        <v>0</v>
      </c>
      <c r="O48" s="76">
        <f>SUMIF($R$6:$R$35,O$43,$L$6:$L$35)+SUM('5月'!O48)</f>
        <v>0</v>
      </c>
      <c r="P48" s="76">
        <f>SUMIF($R$6:$R$35,P$43,$L$6:$L$35)+SUM('5月'!P48)</f>
        <v>0</v>
      </c>
      <c r="Q48" s="76">
        <f>SUMIF($R$6:$R$35,Q$43,$L$6:$L$35)+SUM('5月'!Q48)</f>
        <v>0</v>
      </c>
      <c r="R48" s="77">
        <f>SUMIF($R$6:$R$35,R$43,$L$6:$L$35)+SUM('5月'!R48)</f>
        <v>0</v>
      </c>
      <c r="S48" s="78">
        <f t="shared" si="5"/>
        <v>0</v>
      </c>
    </row>
    <row r="49" spans="12:19" ht="15.9" customHeight="1">
      <c r="L49" s="34" t="s">
        <v>18</v>
      </c>
      <c r="M49" s="28" t="s">
        <v>19</v>
      </c>
      <c r="N49" s="79">
        <f>SUMIF($R$6:$R$35,N$43,$M$6:$M$35)+SUM('5月'!N49)</f>
        <v>0</v>
      </c>
      <c r="O49" s="80">
        <f>SUMIF($R$6:$R$35,O$43,$M$6:$M$35)+SUM('5月'!O49)</f>
        <v>0</v>
      </c>
      <c r="P49" s="80">
        <f>SUMIF($R$6:$R$35,P$43,$M$6:$M$35)+SUM('5月'!P49)</f>
        <v>0</v>
      </c>
      <c r="Q49" s="80">
        <f>SUMIF($R$6:$R$35,Q$43,$M$6:$M$35)+SUM('5月'!Q49)</f>
        <v>0</v>
      </c>
      <c r="R49" s="81">
        <f>SUMIF($R$6:$R$35,R$43,$M$6:$M$35)+SUM('5月'!R49)</f>
        <v>0</v>
      </c>
      <c r="S49" s="82">
        <f t="shared" si="5"/>
        <v>0</v>
      </c>
    </row>
    <row r="50" spans="12:19" ht="15.9" customHeight="1">
      <c r="L50" s="33"/>
      <c r="M50" s="26" t="s">
        <v>20</v>
      </c>
      <c r="N50" s="71">
        <f>SUMIF($R$6:$R$35,N$43,$N$6:$N$35)+SUM('5月'!N50)</f>
        <v>0</v>
      </c>
      <c r="O50" s="72">
        <f>SUMIF($R$6:$R$35,O$43,$N$6:$N$35)+SUM('5月'!O50)</f>
        <v>0</v>
      </c>
      <c r="P50" s="72">
        <f>SUMIF($R$6:$R$35,P$43,$N$6:$N$35)+SUM('5月'!P50)</f>
        <v>0</v>
      </c>
      <c r="Q50" s="72">
        <f>SUMIF($R$6:$R$35,Q$43,$N$6:$N$35)+SUM('5月'!Q50)</f>
        <v>0</v>
      </c>
      <c r="R50" s="73">
        <f>SUMIF($R$6:$R$35,R$43,$N$6:$N$35)+SUM('5月'!R50)</f>
        <v>0</v>
      </c>
      <c r="S50" s="74">
        <f t="shared" si="5"/>
        <v>0</v>
      </c>
    </row>
    <row r="51" spans="12:19" ht="15.9" customHeight="1">
      <c r="L51" s="33"/>
      <c r="M51" s="26" t="s">
        <v>21</v>
      </c>
      <c r="N51" s="71">
        <f>SUMIF($R$6:$R$35,N$43,$O$6:$O$35)+SUM('5月'!N51)</f>
        <v>0</v>
      </c>
      <c r="O51" s="72">
        <f>SUMIF($R$6:$R$35,O$43,$O$6:$O$35)+SUM('5月'!O51)</f>
        <v>0</v>
      </c>
      <c r="P51" s="72">
        <f>SUMIF($R$6:$R$35,P$43,$O$6:$O$35)+SUM('5月'!P51)</f>
        <v>0</v>
      </c>
      <c r="Q51" s="72">
        <f>SUMIF($R$6:$R$35,Q$43,$O$6:$O$35)+SUM('5月'!Q51)</f>
        <v>0</v>
      </c>
      <c r="R51" s="73">
        <f>SUMIF($R$6:$R$35,R$43,$O$6:$O$35)+SUM('5月'!R51)</f>
        <v>0</v>
      </c>
      <c r="S51" s="74">
        <f t="shared" si="5"/>
        <v>0</v>
      </c>
    </row>
    <row r="52" spans="12:19" ht="15.9" customHeight="1">
      <c r="L52" s="35"/>
      <c r="M52" s="29" t="s">
        <v>22</v>
      </c>
      <c r="N52" s="83">
        <f>SUMIF($R$6:$R$35,N$43,$P$6:$P$35)+SUM('5月'!N52)</f>
        <v>0</v>
      </c>
      <c r="O52" s="84">
        <f>SUMIF($R$6:$R$35,O$43,$P$6:$P$35)+SUM('5月'!O52)</f>
        <v>0</v>
      </c>
      <c r="P52" s="84">
        <f>SUMIF($R$6:$R$35,P$43,$P$6:$P$35)+SUM('5月'!P52)</f>
        <v>0</v>
      </c>
      <c r="Q52" s="84">
        <f>SUMIF($R$6:$R$35,Q$43,$P$6:$P$35)+SUM('5月'!Q52)</f>
        <v>0</v>
      </c>
      <c r="R52" s="85">
        <f>SUMIF($R$6:$R$35,R$43,$P$6:$P$35)+SUM('5月'!R52)</f>
        <v>0</v>
      </c>
      <c r="S52" s="86">
        <f t="shared" si="5"/>
        <v>0</v>
      </c>
    </row>
    <row r="53" spans="12:19" ht="15.9" customHeight="1" thickBot="1">
      <c r="L53" s="36" t="s">
        <v>7</v>
      </c>
      <c r="M53" s="30"/>
      <c r="N53" s="87">
        <f>SUMIF($R$6:$R$35,N$43,$Q$6:$Q$35)+SUM('5月'!N53)</f>
        <v>0</v>
      </c>
      <c r="O53" s="88">
        <f>SUMIF($R$6:$R$35,O$43,$Q$6:$Q$35)+SUM('5月'!O53)</f>
        <v>0</v>
      </c>
      <c r="P53" s="88">
        <f>SUMIF($R$6:$R$35,P$43,$Q$6:$Q$35)+SUM('5月'!P53)</f>
        <v>0</v>
      </c>
      <c r="Q53" s="88">
        <f>SUMIF($R$6:$R$35,Q$43,$Q$6:$Q$35)+SUM('5月'!Q53)</f>
        <v>0</v>
      </c>
      <c r="R53" s="89">
        <f>SUMIF($R$6:$R$35,R$43,$Q$6:$Q$35)+SUM('5月'!R53)</f>
        <v>0</v>
      </c>
      <c r="S53" s="90">
        <f t="shared" si="5"/>
        <v>0</v>
      </c>
    </row>
    <row r="54" spans="12:19" ht="15.9" customHeight="1" thickTop="1">
      <c r="L54" s="39"/>
      <c r="M54" s="41" t="s">
        <v>8</v>
      </c>
      <c r="N54" s="91">
        <f t="shared" ref="N54:R54" si="6">SUM(N44:N53)</f>
        <v>0</v>
      </c>
      <c r="O54" s="92">
        <f t="shared" si="6"/>
        <v>0</v>
      </c>
      <c r="P54" s="92">
        <f t="shared" si="6"/>
        <v>0</v>
      </c>
      <c r="Q54" s="92">
        <f t="shared" si="6"/>
        <v>0</v>
      </c>
      <c r="R54" s="93">
        <f t="shared" si="6"/>
        <v>0</v>
      </c>
      <c r="S54" s="94">
        <f>SUM(S44:S53)</f>
        <v>0</v>
      </c>
    </row>
  </sheetData>
  <mergeCells count="14">
    <mergeCell ref="F1:G1"/>
    <mergeCell ref="H1:M1"/>
    <mergeCell ref="S2:T2"/>
    <mergeCell ref="D3:D5"/>
    <mergeCell ref="E3:G3"/>
    <mergeCell ref="H3:R3"/>
    <mergeCell ref="T3:T5"/>
    <mergeCell ref="E4:E5"/>
    <mergeCell ref="F4:F5"/>
    <mergeCell ref="G4:G5"/>
    <mergeCell ref="H4:L4"/>
    <mergeCell ref="M4:P4"/>
    <mergeCell ref="R4:R5"/>
    <mergeCell ref="Q2:R2"/>
  </mergeCells>
  <phoneticPr fontId="3"/>
  <dataValidations count="2">
    <dataValidation type="list" allowBlank="1" showInputMessage="1" showErrorMessage="1" sqref="N43:R43" xr:uid="{E916E53F-2A6D-49B3-882F-24F45CC5982D}">
      <formula1>支出区分</formula1>
    </dataValidation>
    <dataValidation type="list" imeMode="hiragana" allowBlank="1" showInputMessage="1" showErrorMessage="1" sqref="R6:R35" xr:uid="{1BD72CE8-2A6E-4366-A2FB-1665DBDECB05}">
      <formula1>支出区分</formula1>
    </dataValidation>
  </dataValidations>
  <printOptions horizontalCentered="1"/>
  <pageMargins left="0.31496062992125984" right="0.31496062992125984" top="0.55118110236220474" bottom="0.35433070866141736" header="0.31496062992125984" footer="0.31496062992125984"/>
  <pageSetup paperSize="9" scale="81" orientation="landscape" blackAndWhite="1" r:id="rId1"/>
  <headerFooter alignWithMargins="0">
    <oddFooter>&amp;R&amp;"ＭＳ Ｐゴシック,標準"&amp;9&amp;P/&amp;N</oddFooter>
  </headerFooter>
  <colBreaks count="1" manualBreakCount="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97B7E-5C66-43F1-9CC7-FF8502AADE58}">
  <sheetPr>
    <tabColor rgb="FF92D050"/>
  </sheetPr>
  <dimension ref="A1:T54"/>
  <sheetViews>
    <sheetView showGridLines="0" zoomScale="115" zoomScaleNormal="115" workbookViewId="0">
      <pane xSplit="1" ySplit="5" topLeftCell="B6" activePane="bottomRight" state="frozen"/>
      <selection activeCell="R36" sqref="R36"/>
      <selection pane="topRight" activeCell="R36" sqref="R36"/>
      <selection pane="bottomLeft" activeCell="R36" sqref="R36"/>
      <selection pane="bottomRight" activeCell="B6" sqref="B6"/>
    </sheetView>
  </sheetViews>
  <sheetFormatPr defaultColWidth="9" defaultRowHeight="15.9" customHeight="1"/>
  <cols>
    <col min="1" max="1" width="2.59765625" style="1" customWidth="1"/>
    <col min="2" max="3" width="3.5" style="2" bestFit="1" customWidth="1"/>
    <col min="4" max="4" width="20.59765625" style="1" customWidth="1"/>
    <col min="5" max="5" width="8.8984375" style="1" bestFit="1" customWidth="1"/>
    <col min="6" max="6" width="9.59765625" style="1" customWidth="1"/>
    <col min="7" max="17" width="8.09765625" style="1" customWidth="1"/>
    <col min="18" max="18" width="5.19921875" style="1" bestFit="1" customWidth="1"/>
    <col min="19" max="19" width="9.59765625" style="1" customWidth="1"/>
    <col min="20" max="20" width="5.19921875" style="1" bestFit="1" customWidth="1"/>
    <col min="21" max="21" width="2.59765625" style="1" customWidth="1"/>
    <col min="22" max="16384" width="9" style="1"/>
  </cols>
  <sheetData>
    <row r="1" spans="1:20" ht="15.9" customHeight="1" thickBot="1">
      <c r="B1" s="108"/>
      <c r="C1" s="108"/>
      <c r="D1" s="108"/>
      <c r="E1" s="108"/>
      <c r="F1" s="150" t="str">
        <f>通し!F1</f>
        <v>令和７年度</v>
      </c>
      <c r="G1" s="150"/>
      <c r="H1" s="149" t="s">
        <v>47</v>
      </c>
      <c r="I1" s="149"/>
      <c r="J1" s="149"/>
      <c r="K1" s="149"/>
      <c r="L1" s="149"/>
      <c r="M1" s="149"/>
      <c r="N1" s="118">
        <v>7</v>
      </c>
      <c r="O1" s="108"/>
      <c r="P1" s="108"/>
      <c r="Q1" s="108"/>
      <c r="R1" s="108"/>
      <c r="S1" s="108"/>
      <c r="T1" s="108"/>
    </row>
    <row r="2" spans="1:20" ht="15.9" customHeight="1" thickBot="1">
      <c r="B2" s="10" t="s">
        <v>48</v>
      </c>
      <c r="Q2" s="148" t="s">
        <v>82</v>
      </c>
      <c r="R2" s="148"/>
      <c r="S2" s="146">
        <v>45753</v>
      </c>
      <c r="T2" s="147"/>
    </row>
    <row r="3" spans="1:20" ht="15.9" customHeight="1">
      <c r="B3" s="50" t="str">
        <f>通し!B3</f>
        <v>R7</v>
      </c>
      <c r="C3" s="5" t="s">
        <v>0</v>
      </c>
      <c r="D3" s="132" t="s">
        <v>3</v>
      </c>
      <c r="E3" s="134" t="s">
        <v>4</v>
      </c>
      <c r="F3" s="134"/>
      <c r="G3" s="134"/>
      <c r="H3" s="135" t="s">
        <v>9</v>
      </c>
      <c r="I3" s="135"/>
      <c r="J3" s="135"/>
      <c r="K3" s="135"/>
      <c r="L3" s="135"/>
      <c r="M3" s="135"/>
      <c r="N3" s="135"/>
      <c r="O3" s="135"/>
      <c r="P3" s="135"/>
      <c r="Q3" s="135"/>
      <c r="R3" s="135"/>
      <c r="S3" s="47"/>
      <c r="T3" s="136" t="s">
        <v>76</v>
      </c>
    </row>
    <row r="4" spans="1:20" ht="15.9" customHeight="1">
      <c r="B4" s="6"/>
      <c r="C4" s="7"/>
      <c r="D4" s="132"/>
      <c r="E4" s="139" t="s">
        <v>5</v>
      </c>
      <c r="F4" s="141" t="s">
        <v>6</v>
      </c>
      <c r="G4" s="143" t="s">
        <v>7</v>
      </c>
      <c r="H4" s="127" t="s">
        <v>10</v>
      </c>
      <c r="I4" s="127"/>
      <c r="J4" s="127"/>
      <c r="K4" s="127"/>
      <c r="L4" s="127"/>
      <c r="M4" s="127" t="s">
        <v>18</v>
      </c>
      <c r="N4" s="127"/>
      <c r="O4" s="127"/>
      <c r="P4" s="127"/>
      <c r="Q4" s="42"/>
      <c r="R4" s="128" t="s">
        <v>25</v>
      </c>
      <c r="S4" s="48" t="s">
        <v>24</v>
      </c>
      <c r="T4" s="137"/>
    </row>
    <row r="5" spans="1:20" ht="15.9" customHeight="1" thickBot="1">
      <c r="A5" s="1" t="s">
        <v>78</v>
      </c>
      <c r="B5" s="23" t="s">
        <v>1</v>
      </c>
      <c r="C5" s="24" t="s">
        <v>2</v>
      </c>
      <c r="D5" s="133"/>
      <c r="E5" s="140"/>
      <c r="F5" s="142"/>
      <c r="G5" s="144"/>
      <c r="H5" s="43" t="s">
        <v>14</v>
      </c>
      <c r="I5" s="44" t="s">
        <v>16</v>
      </c>
      <c r="J5" s="44" t="s">
        <v>13</v>
      </c>
      <c r="K5" s="44" t="s">
        <v>12</v>
      </c>
      <c r="L5" s="45" t="s">
        <v>7</v>
      </c>
      <c r="M5" s="43" t="s">
        <v>19</v>
      </c>
      <c r="N5" s="44" t="s">
        <v>20</v>
      </c>
      <c r="O5" s="44" t="s">
        <v>21</v>
      </c>
      <c r="P5" s="45" t="s">
        <v>22</v>
      </c>
      <c r="Q5" s="46" t="s">
        <v>7</v>
      </c>
      <c r="R5" s="129"/>
      <c r="S5" s="49"/>
      <c r="T5" s="138"/>
    </row>
    <row r="6" spans="1:20" ht="15.9" customHeight="1" thickTop="1">
      <c r="A6" s="107">
        <f>ROW()-5</f>
        <v>1</v>
      </c>
      <c r="B6" s="8"/>
      <c r="C6" s="9"/>
      <c r="D6" s="3"/>
      <c r="E6" s="55"/>
      <c r="F6" s="56"/>
      <c r="G6" s="57"/>
      <c r="H6" s="55"/>
      <c r="I6" s="56"/>
      <c r="J6" s="56"/>
      <c r="K6" s="56"/>
      <c r="L6" s="57"/>
      <c r="M6" s="55"/>
      <c r="N6" s="56"/>
      <c r="O6" s="56"/>
      <c r="P6" s="57"/>
      <c r="Q6" s="58"/>
      <c r="R6" s="4"/>
      <c r="S6" s="113" t="str" cm="1">
        <f t="array" aca="1" ref="S6" ca="1">IF(_xlfn.CONCAT(D6:R6)&lt;&gt;"",INDIRECT(N1-1&amp;"月!S"&amp;INDIRECT(N1-1&amp;"月!t36"))+SUM(E6:G6)-SUM(H6:Q6),"")</f>
        <v/>
      </c>
      <c r="T6" s="122"/>
    </row>
    <row r="7" spans="1:20" ht="15.9" customHeight="1">
      <c r="A7" s="107">
        <f t="shared" ref="A7:A35" si="0">ROW()-5</f>
        <v>2</v>
      </c>
      <c r="B7" s="8"/>
      <c r="C7" s="9"/>
      <c r="D7" s="3"/>
      <c r="E7" s="55"/>
      <c r="F7" s="56"/>
      <c r="G7" s="57"/>
      <c r="H7" s="55"/>
      <c r="I7" s="56"/>
      <c r="J7" s="56"/>
      <c r="K7" s="56"/>
      <c r="L7" s="57"/>
      <c r="M7" s="55"/>
      <c r="N7" s="56"/>
      <c r="O7" s="56"/>
      <c r="P7" s="57"/>
      <c r="Q7" s="58"/>
      <c r="R7" s="4"/>
      <c r="S7" s="114" t="str" cm="1">
        <f t="array" aca="1" ref="S7" ca="1">IF(_xlfn.CONCAT(D7:R7)&lt;&gt;"",INDIRECT("S"&amp;ROW()-1)+SUM(E7:G7)-SUM(H7:Q7),"")</f>
        <v/>
      </c>
      <c r="T7" s="64"/>
    </row>
    <row r="8" spans="1:20" ht="15.9" customHeight="1">
      <c r="A8" s="107">
        <f t="shared" si="0"/>
        <v>3</v>
      </c>
      <c r="B8" s="8"/>
      <c r="C8" s="9"/>
      <c r="D8" s="3"/>
      <c r="E8" s="55"/>
      <c r="F8" s="56"/>
      <c r="G8" s="57"/>
      <c r="H8" s="55"/>
      <c r="I8" s="56"/>
      <c r="J8" s="56"/>
      <c r="K8" s="56"/>
      <c r="L8" s="57"/>
      <c r="M8" s="55"/>
      <c r="N8" s="56"/>
      <c r="O8" s="56"/>
      <c r="P8" s="57"/>
      <c r="Q8" s="58"/>
      <c r="R8" s="4"/>
      <c r="S8" s="114" t="str" cm="1">
        <f t="array" aca="1" ref="S8" ca="1">IF(_xlfn.CONCAT(D8:R8)&lt;&gt;"",INDIRECT("S"&amp;ROW()-1)+SUM(E8:G8)-SUM(H8:Q8),"")</f>
        <v/>
      </c>
      <c r="T8" s="64"/>
    </row>
    <row r="9" spans="1:20" ht="15.9" customHeight="1">
      <c r="A9" s="107">
        <f t="shared" si="0"/>
        <v>4</v>
      </c>
      <c r="B9" s="8"/>
      <c r="C9" s="9"/>
      <c r="D9" s="3"/>
      <c r="E9" s="55"/>
      <c r="F9" s="56"/>
      <c r="G9" s="57"/>
      <c r="H9" s="55"/>
      <c r="I9" s="56"/>
      <c r="J9" s="56"/>
      <c r="K9" s="56"/>
      <c r="L9" s="57"/>
      <c r="M9" s="55"/>
      <c r="N9" s="56"/>
      <c r="O9" s="56"/>
      <c r="P9" s="57"/>
      <c r="Q9" s="58"/>
      <c r="R9" s="4"/>
      <c r="S9" s="114" t="str" cm="1">
        <f t="array" aca="1" ref="S9" ca="1">IF(_xlfn.CONCAT(D9:R9)&lt;&gt;"",INDIRECT("S"&amp;ROW()-1)+SUM(E9:G9)-SUM(H9:Q9),"")</f>
        <v/>
      </c>
      <c r="T9" s="64"/>
    </row>
    <row r="10" spans="1:20" ht="15.9" customHeight="1">
      <c r="A10" s="107">
        <f t="shared" si="0"/>
        <v>5</v>
      </c>
      <c r="B10" s="8"/>
      <c r="C10" s="9"/>
      <c r="D10" s="3"/>
      <c r="E10" s="55"/>
      <c r="F10" s="56"/>
      <c r="G10" s="57"/>
      <c r="H10" s="55"/>
      <c r="I10" s="56"/>
      <c r="J10" s="56"/>
      <c r="K10" s="56"/>
      <c r="L10" s="57"/>
      <c r="M10" s="55"/>
      <c r="N10" s="56"/>
      <c r="O10" s="56"/>
      <c r="P10" s="57"/>
      <c r="Q10" s="58"/>
      <c r="R10" s="4"/>
      <c r="S10" s="114" t="str" cm="1">
        <f t="array" aca="1" ref="S10" ca="1">IF(_xlfn.CONCAT(D10:R10)&lt;&gt;"",INDIRECT("S"&amp;ROW()-1)+SUM(E10:G10)-SUM(H10:Q10),"")</f>
        <v/>
      </c>
      <c r="T10" s="64"/>
    </row>
    <row r="11" spans="1:20" ht="15.9" customHeight="1">
      <c r="A11" s="107">
        <f t="shared" si="0"/>
        <v>6</v>
      </c>
      <c r="B11" s="8"/>
      <c r="C11" s="9"/>
      <c r="D11" s="3"/>
      <c r="E11" s="55"/>
      <c r="F11" s="56"/>
      <c r="G11" s="57"/>
      <c r="H11" s="55"/>
      <c r="I11" s="56"/>
      <c r="J11" s="56"/>
      <c r="K11" s="56"/>
      <c r="L11" s="57"/>
      <c r="M11" s="55"/>
      <c r="N11" s="56"/>
      <c r="O11" s="56"/>
      <c r="P11" s="57"/>
      <c r="Q11" s="58"/>
      <c r="R11" s="4"/>
      <c r="S11" s="114" t="str" cm="1">
        <f t="array" aca="1" ref="S11" ca="1">IF(_xlfn.CONCAT(D11:R11)&lt;&gt;"",INDIRECT("S"&amp;ROW()-1)+SUM(E11:G11)-SUM(H11:Q11),"")</f>
        <v/>
      </c>
      <c r="T11" s="65"/>
    </row>
    <row r="12" spans="1:20" ht="15.9" customHeight="1">
      <c r="A12" s="107">
        <f t="shared" si="0"/>
        <v>7</v>
      </c>
      <c r="B12" s="8"/>
      <c r="C12" s="9"/>
      <c r="D12" s="3"/>
      <c r="E12" s="55"/>
      <c r="F12" s="56"/>
      <c r="G12" s="57"/>
      <c r="H12" s="55"/>
      <c r="I12" s="56"/>
      <c r="J12" s="56"/>
      <c r="K12" s="56"/>
      <c r="L12" s="57"/>
      <c r="M12" s="55"/>
      <c r="N12" s="56"/>
      <c r="O12" s="56"/>
      <c r="P12" s="57"/>
      <c r="Q12" s="58"/>
      <c r="R12" s="4"/>
      <c r="S12" s="114" t="str" cm="1">
        <f t="array" aca="1" ref="S12" ca="1">IF(_xlfn.CONCAT(D12:R12)&lt;&gt;"",INDIRECT("S"&amp;ROW()-1)+SUM(E12:G12)-SUM(H12:Q12),"")</f>
        <v/>
      </c>
      <c r="T12" s="64"/>
    </row>
    <row r="13" spans="1:20" ht="15.9" customHeight="1">
      <c r="A13" s="107">
        <f t="shared" si="0"/>
        <v>8</v>
      </c>
      <c r="B13" s="8"/>
      <c r="C13" s="9"/>
      <c r="D13" s="3"/>
      <c r="E13" s="55"/>
      <c r="F13" s="56"/>
      <c r="G13" s="57"/>
      <c r="H13" s="55"/>
      <c r="I13" s="56"/>
      <c r="J13" s="56"/>
      <c r="K13" s="56"/>
      <c r="L13" s="57"/>
      <c r="M13" s="55"/>
      <c r="N13" s="56"/>
      <c r="O13" s="56"/>
      <c r="P13" s="57"/>
      <c r="Q13" s="58"/>
      <c r="R13" s="4"/>
      <c r="S13" s="114" t="str" cm="1">
        <f t="array" aca="1" ref="S13" ca="1">IF(_xlfn.CONCAT(D13:R13)&lt;&gt;"",INDIRECT("S"&amp;ROW()-1)+SUM(E13:G13)-SUM(H13:Q13),"")</f>
        <v/>
      </c>
      <c r="T13" s="65"/>
    </row>
    <row r="14" spans="1:20" ht="15.9" customHeight="1">
      <c r="A14" s="107">
        <f t="shared" si="0"/>
        <v>9</v>
      </c>
      <c r="B14" s="8"/>
      <c r="C14" s="9"/>
      <c r="D14" s="3"/>
      <c r="E14" s="55"/>
      <c r="F14" s="56"/>
      <c r="G14" s="57"/>
      <c r="H14" s="55"/>
      <c r="I14" s="56"/>
      <c r="J14" s="56"/>
      <c r="K14" s="56"/>
      <c r="L14" s="57"/>
      <c r="M14" s="55"/>
      <c r="N14" s="56"/>
      <c r="O14" s="56"/>
      <c r="P14" s="57"/>
      <c r="Q14" s="58"/>
      <c r="R14" s="4"/>
      <c r="S14" s="114" t="str" cm="1">
        <f t="array" aca="1" ref="S14" ca="1">IF(_xlfn.CONCAT(D14:R14)&lt;&gt;"",INDIRECT("S"&amp;ROW()-1)+SUM(E14:G14)-SUM(H14:Q14),"")</f>
        <v/>
      </c>
      <c r="T14" s="65"/>
    </row>
    <row r="15" spans="1:20" ht="15.9" customHeight="1">
      <c r="A15" s="107">
        <f t="shared" si="0"/>
        <v>10</v>
      </c>
      <c r="B15" s="8"/>
      <c r="C15" s="9"/>
      <c r="D15" s="3"/>
      <c r="E15" s="55"/>
      <c r="F15" s="56"/>
      <c r="G15" s="57"/>
      <c r="H15" s="55"/>
      <c r="I15" s="56"/>
      <c r="J15" s="56"/>
      <c r="K15" s="56"/>
      <c r="L15" s="57"/>
      <c r="M15" s="55"/>
      <c r="N15" s="56"/>
      <c r="O15" s="56"/>
      <c r="P15" s="57"/>
      <c r="Q15" s="58"/>
      <c r="R15" s="4"/>
      <c r="S15" s="114" t="str" cm="1">
        <f t="array" aca="1" ref="S15" ca="1">IF(_xlfn.CONCAT(D15:R15)&lt;&gt;"",INDIRECT("S"&amp;ROW()-1)+SUM(E15:G15)-SUM(H15:Q15),"")</f>
        <v/>
      </c>
      <c r="T15" s="64"/>
    </row>
    <row r="16" spans="1:20" ht="15.9" customHeight="1">
      <c r="A16" s="107">
        <f t="shared" si="0"/>
        <v>11</v>
      </c>
      <c r="B16" s="8"/>
      <c r="C16" s="9"/>
      <c r="D16" s="3"/>
      <c r="E16" s="55"/>
      <c r="F16" s="56"/>
      <c r="G16" s="57"/>
      <c r="H16" s="55"/>
      <c r="I16" s="56"/>
      <c r="J16" s="56"/>
      <c r="K16" s="56"/>
      <c r="L16" s="57"/>
      <c r="M16" s="55"/>
      <c r="N16" s="56"/>
      <c r="O16" s="56"/>
      <c r="P16" s="57"/>
      <c r="Q16" s="58"/>
      <c r="R16" s="4"/>
      <c r="S16" s="114" t="str" cm="1">
        <f t="array" aca="1" ref="S16" ca="1">IF(_xlfn.CONCAT(D16:R16)&lt;&gt;"",INDIRECT("S"&amp;ROW()-1)+SUM(E16:G16)-SUM(H16:Q16),"")</f>
        <v/>
      </c>
      <c r="T16" s="64"/>
    </row>
    <row r="17" spans="1:20" ht="15.9" customHeight="1">
      <c r="A17" s="107">
        <f t="shared" si="0"/>
        <v>12</v>
      </c>
      <c r="B17" s="8"/>
      <c r="C17" s="9"/>
      <c r="D17" s="3"/>
      <c r="E17" s="55"/>
      <c r="F17" s="56"/>
      <c r="G17" s="57"/>
      <c r="H17" s="55"/>
      <c r="I17" s="56"/>
      <c r="J17" s="56"/>
      <c r="K17" s="56"/>
      <c r="L17" s="57"/>
      <c r="M17" s="55"/>
      <c r="N17" s="56"/>
      <c r="O17" s="56"/>
      <c r="P17" s="57"/>
      <c r="Q17" s="58"/>
      <c r="R17" s="4"/>
      <c r="S17" s="114" t="str" cm="1">
        <f t="array" aca="1" ref="S17" ca="1">IF(_xlfn.CONCAT(D17:R17)&lt;&gt;"",INDIRECT("S"&amp;ROW()-1)+SUM(E17:G17)-SUM(H17:Q17),"")</f>
        <v/>
      </c>
      <c r="T17" s="64"/>
    </row>
    <row r="18" spans="1:20" ht="15.9" customHeight="1">
      <c r="A18" s="107">
        <f t="shared" si="0"/>
        <v>13</v>
      </c>
      <c r="B18" s="8"/>
      <c r="C18" s="9"/>
      <c r="D18" s="3"/>
      <c r="E18" s="55"/>
      <c r="F18" s="56"/>
      <c r="G18" s="57"/>
      <c r="H18" s="55"/>
      <c r="I18" s="56"/>
      <c r="J18" s="56"/>
      <c r="K18" s="56"/>
      <c r="L18" s="57"/>
      <c r="M18" s="55"/>
      <c r="N18" s="56"/>
      <c r="O18" s="56"/>
      <c r="P18" s="57"/>
      <c r="Q18" s="58"/>
      <c r="R18" s="4"/>
      <c r="S18" s="114" t="str" cm="1">
        <f t="array" aca="1" ref="S18" ca="1">IF(_xlfn.CONCAT(D18:R18)&lt;&gt;"",INDIRECT("S"&amp;ROW()-1)+SUM(E18:G18)-SUM(H18:Q18),"")</f>
        <v/>
      </c>
      <c r="T18" s="64"/>
    </row>
    <row r="19" spans="1:20" ht="15.9" customHeight="1">
      <c r="A19" s="107">
        <f t="shared" si="0"/>
        <v>14</v>
      </c>
      <c r="B19" s="8"/>
      <c r="C19" s="9"/>
      <c r="D19" s="3"/>
      <c r="E19" s="55"/>
      <c r="F19" s="56"/>
      <c r="G19" s="57"/>
      <c r="H19" s="55"/>
      <c r="I19" s="56"/>
      <c r="J19" s="56"/>
      <c r="K19" s="56"/>
      <c r="L19" s="57"/>
      <c r="M19" s="55"/>
      <c r="N19" s="56"/>
      <c r="O19" s="56"/>
      <c r="P19" s="57"/>
      <c r="Q19" s="58"/>
      <c r="R19" s="4"/>
      <c r="S19" s="114" t="str" cm="1">
        <f t="array" aca="1" ref="S19" ca="1">IF(_xlfn.CONCAT(D19:R19)&lt;&gt;"",INDIRECT("S"&amp;ROW()-1)+SUM(E19:G19)-SUM(H19:Q19),"")</f>
        <v/>
      </c>
      <c r="T19" s="65"/>
    </row>
    <row r="20" spans="1:20" ht="15.9" customHeight="1">
      <c r="A20" s="107">
        <f t="shared" si="0"/>
        <v>15</v>
      </c>
      <c r="B20" s="8"/>
      <c r="C20" s="9"/>
      <c r="D20" s="3"/>
      <c r="E20" s="55"/>
      <c r="F20" s="56"/>
      <c r="G20" s="57"/>
      <c r="H20" s="55"/>
      <c r="I20" s="56"/>
      <c r="J20" s="56"/>
      <c r="K20" s="56"/>
      <c r="L20" s="57"/>
      <c r="M20" s="55"/>
      <c r="N20" s="56"/>
      <c r="O20" s="56"/>
      <c r="P20" s="57"/>
      <c r="Q20" s="58"/>
      <c r="R20" s="4"/>
      <c r="S20" s="114" t="str" cm="1">
        <f t="array" aca="1" ref="S20" ca="1">IF(_xlfn.CONCAT(D20:R20)&lt;&gt;"",INDIRECT("S"&amp;ROW()-1)+SUM(E20:G20)-SUM(H20:Q20),"")</f>
        <v/>
      </c>
      <c r="T20" s="64"/>
    </row>
    <row r="21" spans="1:20" ht="15.9" customHeight="1">
      <c r="A21" s="107">
        <f t="shared" si="0"/>
        <v>16</v>
      </c>
      <c r="B21" s="8"/>
      <c r="C21" s="9"/>
      <c r="D21" s="3"/>
      <c r="E21" s="55"/>
      <c r="F21" s="56"/>
      <c r="G21" s="57"/>
      <c r="H21" s="55"/>
      <c r="I21" s="56"/>
      <c r="J21" s="56"/>
      <c r="K21" s="56"/>
      <c r="L21" s="57"/>
      <c r="M21" s="55"/>
      <c r="N21" s="56"/>
      <c r="O21" s="56"/>
      <c r="P21" s="57"/>
      <c r="Q21" s="58"/>
      <c r="R21" s="4"/>
      <c r="S21" s="114" t="str" cm="1">
        <f t="array" aca="1" ref="S21" ca="1">IF(_xlfn.CONCAT(D21:R21)&lt;&gt;"",INDIRECT("S"&amp;ROW()-1)+SUM(E21:G21)-SUM(H21:Q21),"")</f>
        <v/>
      </c>
      <c r="T21" s="64"/>
    </row>
    <row r="22" spans="1:20" ht="15.9" customHeight="1">
      <c r="A22" s="107">
        <f t="shared" si="0"/>
        <v>17</v>
      </c>
      <c r="B22" s="8"/>
      <c r="C22" s="9"/>
      <c r="D22" s="3"/>
      <c r="E22" s="55"/>
      <c r="F22" s="56"/>
      <c r="G22" s="57"/>
      <c r="H22" s="55"/>
      <c r="I22" s="56"/>
      <c r="J22" s="56"/>
      <c r="K22" s="56"/>
      <c r="L22" s="57"/>
      <c r="M22" s="55"/>
      <c r="N22" s="56"/>
      <c r="O22" s="56"/>
      <c r="P22" s="57"/>
      <c r="Q22" s="58"/>
      <c r="R22" s="4"/>
      <c r="S22" s="114" t="str" cm="1">
        <f t="array" aca="1" ref="S22" ca="1">IF(_xlfn.CONCAT(D22:R22)&lt;&gt;"",INDIRECT("S"&amp;ROW()-1)+SUM(E22:G22)-SUM(H22:Q22),"")</f>
        <v/>
      </c>
      <c r="T22" s="64"/>
    </row>
    <row r="23" spans="1:20" ht="15.9" customHeight="1">
      <c r="A23" s="107">
        <f t="shared" si="0"/>
        <v>18</v>
      </c>
      <c r="B23" s="8"/>
      <c r="C23" s="9"/>
      <c r="D23" s="3"/>
      <c r="E23" s="55"/>
      <c r="F23" s="56"/>
      <c r="G23" s="57"/>
      <c r="H23" s="55"/>
      <c r="I23" s="56"/>
      <c r="J23" s="56"/>
      <c r="K23" s="56"/>
      <c r="L23" s="57"/>
      <c r="M23" s="55"/>
      <c r="N23" s="56"/>
      <c r="O23" s="56"/>
      <c r="P23" s="57"/>
      <c r="Q23" s="58"/>
      <c r="R23" s="4"/>
      <c r="S23" s="114" t="str" cm="1">
        <f t="array" aca="1" ref="S23" ca="1">IF(_xlfn.CONCAT(D23:R23)&lt;&gt;"",INDIRECT("S"&amp;ROW()-1)+SUM(E23:G23)-SUM(H23:Q23),"")</f>
        <v/>
      </c>
      <c r="T23" s="64"/>
    </row>
    <row r="24" spans="1:20" ht="15.9" customHeight="1">
      <c r="A24" s="107">
        <f t="shared" si="0"/>
        <v>19</v>
      </c>
      <c r="B24" s="8"/>
      <c r="C24" s="9"/>
      <c r="D24" s="3"/>
      <c r="E24" s="55"/>
      <c r="F24" s="56"/>
      <c r="G24" s="57"/>
      <c r="H24" s="55"/>
      <c r="I24" s="56"/>
      <c r="J24" s="56"/>
      <c r="K24" s="56"/>
      <c r="L24" s="57"/>
      <c r="M24" s="55"/>
      <c r="N24" s="56"/>
      <c r="O24" s="56"/>
      <c r="P24" s="57"/>
      <c r="Q24" s="58"/>
      <c r="R24" s="4"/>
      <c r="S24" s="114" t="str" cm="1">
        <f t="array" aca="1" ref="S24" ca="1">IF(_xlfn.CONCAT(D24:R24)&lt;&gt;"",INDIRECT("S"&amp;ROW()-1)+SUM(E24:G24)-SUM(H24:Q24),"")</f>
        <v/>
      </c>
      <c r="T24" s="64"/>
    </row>
    <row r="25" spans="1:20" ht="15.9" customHeight="1">
      <c r="A25" s="107">
        <f t="shared" si="0"/>
        <v>20</v>
      </c>
      <c r="B25" s="8"/>
      <c r="C25" s="9"/>
      <c r="D25" s="3"/>
      <c r="E25" s="55"/>
      <c r="F25" s="56"/>
      <c r="G25" s="57"/>
      <c r="H25" s="55"/>
      <c r="I25" s="56"/>
      <c r="J25" s="56"/>
      <c r="K25" s="56"/>
      <c r="L25" s="57"/>
      <c r="M25" s="55"/>
      <c r="N25" s="56"/>
      <c r="O25" s="56"/>
      <c r="P25" s="57"/>
      <c r="Q25" s="58"/>
      <c r="R25" s="4"/>
      <c r="S25" s="114" t="str" cm="1">
        <f t="array" aca="1" ref="S25" ca="1">IF(_xlfn.CONCAT(D25:R25)&lt;&gt;"",INDIRECT("S"&amp;ROW()-1)+SUM(E25:G25)-SUM(H25:Q25),"")</f>
        <v/>
      </c>
      <c r="T25" s="64"/>
    </row>
    <row r="26" spans="1:20" ht="15.9" customHeight="1">
      <c r="A26" s="107">
        <f t="shared" si="0"/>
        <v>21</v>
      </c>
      <c r="B26" s="8"/>
      <c r="C26" s="9"/>
      <c r="D26" s="3"/>
      <c r="E26" s="55"/>
      <c r="F26" s="56"/>
      <c r="G26" s="57"/>
      <c r="H26" s="55"/>
      <c r="I26" s="56"/>
      <c r="J26" s="56"/>
      <c r="K26" s="56"/>
      <c r="L26" s="57"/>
      <c r="M26" s="55"/>
      <c r="N26" s="56"/>
      <c r="O26" s="56"/>
      <c r="P26" s="57"/>
      <c r="Q26" s="58"/>
      <c r="R26" s="4"/>
      <c r="S26" s="114" t="str" cm="1">
        <f t="array" aca="1" ref="S26" ca="1">IF(_xlfn.CONCAT(D26:R26)&lt;&gt;"",INDIRECT("S"&amp;ROW()-1)+SUM(E26:G26)-SUM(H26:Q26),"")</f>
        <v/>
      </c>
      <c r="T26" s="64"/>
    </row>
    <row r="27" spans="1:20" ht="15.9" customHeight="1">
      <c r="A27" s="107">
        <f t="shared" si="0"/>
        <v>22</v>
      </c>
      <c r="B27" s="8"/>
      <c r="C27" s="9"/>
      <c r="D27" s="3"/>
      <c r="E27" s="55"/>
      <c r="F27" s="56"/>
      <c r="G27" s="57"/>
      <c r="H27" s="55"/>
      <c r="I27" s="56"/>
      <c r="J27" s="56"/>
      <c r="K27" s="56"/>
      <c r="L27" s="57"/>
      <c r="M27" s="55"/>
      <c r="N27" s="56"/>
      <c r="O27" s="56"/>
      <c r="P27" s="57"/>
      <c r="Q27" s="58"/>
      <c r="R27" s="4"/>
      <c r="S27" s="114" t="str" cm="1">
        <f t="array" aca="1" ref="S27" ca="1">IF(_xlfn.CONCAT(D27:R27)&lt;&gt;"",INDIRECT("S"&amp;ROW()-1)+SUM(E27:G27)-SUM(H27:Q27),"")</f>
        <v/>
      </c>
      <c r="T27" s="64"/>
    </row>
    <row r="28" spans="1:20" ht="15.9" customHeight="1">
      <c r="A28" s="107">
        <f t="shared" si="0"/>
        <v>23</v>
      </c>
      <c r="B28" s="8"/>
      <c r="C28" s="9"/>
      <c r="D28" s="3"/>
      <c r="E28" s="55"/>
      <c r="F28" s="56"/>
      <c r="G28" s="57"/>
      <c r="H28" s="55"/>
      <c r="I28" s="56"/>
      <c r="J28" s="56"/>
      <c r="K28" s="56"/>
      <c r="L28" s="57"/>
      <c r="M28" s="55"/>
      <c r="N28" s="56"/>
      <c r="O28" s="56"/>
      <c r="P28" s="57"/>
      <c r="Q28" s="58"/>
      <c r="R28" s="4"/>
      <c r="S28" s="114" t="str" cm="1">
        <f t="array" aca="1" ref="S28" ca="1">IF(_xlfn.CONCAT(D28:R28)&lt;&gt;"",INDIRECT("S"&amp;ROW()-1)+SUM(E28:G28)-SUM(H28:Q28),"")</f>
        <v/>
      </c>
      <c r="T28" s="65"/>
    </row>
    <row r="29" spans="1:20" ht="15.9" customHeight="1">
      <c r="A29" s="107">
        <f t="shared" si="0"/>
        <v>24</v>
      </c>
      <c r="B29" s="8"/>
      <c r="C29" s="9"/>
      <c r="D29" s="3"/>
      <c r="E29" s="55"/>
      <c r="F29" s="56"/>
      <c r="G29" s="57"/>
      <c r="H29" s="55"/>
      <c r="I29" s="56"/>
      <c r="J29" s="56"/>
      <c r="K29" s="56"/>
      <c r="L29" s="57"/>
      <c r="M29" s="55"/>
      <c r="N29" s="56"/>
      <c r="O29" s="56"/>
      <c r="P29" s="57"/>
      <c r="Q29" s="58"/>
      <c r="R29" s="4"/>
      <c r="S29" s="114" t="str" cm="1">
        <f t="array" aca="1" ref="S29" ca="1">IF(_xlfn.CONCAT(D29:R29)&lt;&gt;"",INDIRECT("S"&amp;ROW()-1)+SUM(E29:G29)-SUM(H29:Q29),"")</f>
        <v/>
      </c>
      <c r="T29" s="64"/>
    </row>
    <row r="30" spans="1:20" ht="15.9" customHeight="1">
      <c r="A30" s="107">
        <f t="shared" si="0"/>
        <v>25</v>
      </c>
      <c r="B30" s="8"/>
      <c r="C30" s="9"/>
      <c r="D30" s="3"/>
      <c r="E30" s="55"/>
      <c r="F30" s="56"/>
      <c r="G30" s="57"/>
      <c r="H30" s="55"/>
      <c r="I30" s="56"/>
      <c r="J30" s="56"/>
      <c r="K30" s="56"/>
      <c r="L30" s="57"/>
      <c r="M30" s="55"/>
      <c r="N30" s="56"/>
      <c r="O30" s="56"/>
      <c r="P30" s="57"/>
      <c r="Q30" s="58"/>
      <c r="R30" s="4"/>
      <c r="S30" s="114" t="str" cm="1">
        <f t="array" aca="1" ref="S30" ca="1">IF(_xlfn.CONCAT(D30:R30)&lt;&gt;"",INDIRECT("S"&amp;ROW()-1)+SUM(E30:G30)-SUM(H30:Q30),"")</f>
        <v/>
      </c>
      <c r="T30" s="64"/>
    </row>
    <row r="31" spans="1:20" ht="15.9" customHeight="1">
      <c r="A31" s="107">
        <f t="shared" si="0"/>
        <v>26</v>
      </c>
      <c r="B31" s="8"/>
      <c r="C31" s="9"/>
      <c r="D31" s="3"/>
      <c r="E31" s="55"/>
      <c r="F31" s="56"/>
      <c r="G31" s="57"/>
      <c r="H31" s="55"/>
      <c r="I31" s="56"/>
      <c r="J31" s="56"/>
      <c r="K31" s="56"/>
      <c r="L31" s="57"/>
      <c r="M31" s="55"/>
      <c r="N31" s="56"/>
      <c r="O31" s="56"/>
      <c r="P31" s="57"/>
      <c r="Q31" s="58"/>
      <c r="R31" s="4"/>
      <c r="S31" s="114" t="str" cm="1">
        <f t="array" aca="1" ref="S31" ca="1">IF(_xlfn.CONCAT(D31:R31)&lt;&gt;"",INDIRECT("S"&amp;ROW()-1)+SUM(E31:G31)-SUM(H31:Q31),"")</f>
        <v/>
      </c>
      <c r="T31" s="65"/>
    </row>
    <row r="32" spans="1:20" ht="15.9" customHeight="1">
      <c r="A32" s="107">
        <f t="shared" si="0"/>
        <v>27</v>
      </c>
      <c r="B32" s="8"/>
      <c r="C32" s="9"/>
      <c r="D32" s="3"/>
      <c r="E32" s="55"/>
      <c r="F32" s="56"/>
      <c r="G32" s="57"/>
      <c r="H32" s="55"/>
      <c r="I32" s="56"/>
      <c r="J32" s="56"/>
      <c r="K32" s="56"/>
      <c r="L32" s="57"/>
      <c r="M32" s="55"/>
      <c r="N32" s="56"/>
      <c r="O32" s="56"/>
      <c r="P32" s="57"/>
      <c r="Q32" s="58"/>
      <c r="R32" s="4"/>
      <c r="S32" s="114" t="str" cm="1">
        <f t="array" aca="1" ref="S32" ca="1">IF(_xlfn.CONCAT(D32:R32)&lt;&gt;"",INDIRECT("S"&amp;ROW()-1)+SUM(E32:G32)-SUM(H32:Q32),"")</f>
        <v/>
      </c>
      <c r="T32" s="65"/>
    </row>
    <row r="33" spans="1:20" ht="15.9" customHeight="1">
      <c r="A33" s="107">
        <f t="shared" si="0"/>
        <v>28</v>
      </c>
      <c r="B33" s="8"/>
      <c r="C33" s="9"/>
      <c r="D33" s="3"/>
      <c r="E33" s="55"/>
      <c r="F33" s="56"/>
      <c r="G33" s="57"/>
      <c r="H33" s="55"/>
      <c r="I33" s="56"/>
      <c r="J33" s="56"/>
      <c r="K33" s="56"/>
      <c r="L33" s="57"/>
      <c r="M33" s="55"/>
      <c r="N33" s="56"/>
      <c r="O33" s="56"/>
      <c r="P33" s="57"/>
      <c r="Q33" s="58"/>
      <c r="R33" s="4"/>
      <c r="S33" s="114" t="str" cm="1">
        <f t="array" aca="1" ref="S33" ca="1">IF(_xlfn.CONCAT(D33:R33)&lt;&gt;"",INDIRECT("S"&amp;ROW()-1)+SUM(E33:G33)-SUM(H33:Q33),"")</f>
        <v/>
      </c>
      <c r="T33" s="65"/>
    </row>
    <row r="34" spans="1:20" ht="15.9" customHeight="1">
      <c r="A34" s="107">
        <f t="shared" si="0"/>
        <v>29</v>
      </c>
      <c r="B34" s="8"/>
      <c r="C34" s="9"/>
      <c r="D34" s="3"/>
      <c r="E34" s="55"/>
      <c r="F34" s="56"/>
      <c r="G34" s="57"/>
      <c r="H34" s="55"/>
      <c r="I34" s="56"/>
      <c r="J34" s="56"/>
      <c r="K34" s="56"/>
      <c r="L34" s="57"/>
      <c r="M34" s="55"/>
      <c r="N34" s="56"/>
      <c r="O34" s="56"/>
      <c r="P34" s="57"/>
      <c r="Q34" s="58"/>
      <c r="R34" s="4"/>
      <c r="S34" s="114" t="str" cm="1">
        <f t="array" aca="1" ref="S34" ca="1">IF(_xlfn.CONCAT(D34:R34)&lt;&gt;"",INDIRECT("S"&amp;ROW()-1)+SUM(E34:G34)-SUM(H34:Q34),"")</f>
        <v/>
      </c>
      <c r="T34" s="65"/>
    </row>
    <row r="35" spans="1:20" ht="15.9" customHeight="1" thickBot="1">
      <c r="A35" s="107">
        <f t="shared" si="0"/>
        <v>30</v>
      </c>
      <c r="B35" s="11"/>
      <c r="C35" s="12"/>
      <c r="D35" s="13"/>
      <c r="E35" s="59"/>
      <c r="F35" s="60"/>
      <c r="G35" s="61"/>
      <c r="H35" s="59"/>
      <c r="I35" s="60"/>
      <c r="J35" s="60"/>
      <c r="K35" s="60"/>
      <c r="L35" s="61"/>
      <c r="M35" s="59"/>
      <c r="N35" s="60"/>
      <c r="O35" s="60"/>
      <c r="P35" s="61"/>
      <c r="Q35" s="62"/>
      <c r="R35" s="14"/>
      <c r="S35" s="116" t="str" cm="1">
        <f t="array" aca="1" ref="S35" ca="1">IF(_xlfn.CONCAT(D35:R35)&lt;&gt;"",INDIRECT("S"&amp;ROW()-1)+SUM(E35:G35)-SUM(H35:Q35),"")</f>
        <v/>
      </c>
      <c r="T35" s="66"/>
    </row>
    <row r="36" spans="1:20" ht="15.9" customHeight="1" thickTop="1">
      <c r="B36" s="15"/>
      <c r="C36" s="16"/>
      <c r="D36" s="17" t="s">
        <v>8</v>
      </c>
      <c r="E36" s="109">
        <f>SUM(E6:E35)</f>
        <v>0</v>
      </c>
      <c r="F36" s="110">
        <f t="shared" ref="F36:Q36" si="1">SUM(F6:F35)</f>
        <v>0</v>
      </c>
      <c r="G36" s="111">
        <f t="shared" si="1"/>
        <v>0</v>
      </c>
      <c r="H36" s="109">
        <f t="shared" si="1"/>
        <v>0</v>
      </c>
      <c r="I36" s="110">
        <f t="shared" si="1"/>
        <v>0</v>
      </c>
      <c r="J36" s="110">
        <f t="shared" si="1"/>
        <v>0</v>
      </c>
      <c r="K36" s="110">
        <f t="shared" si="1"/>
        <v>0</v>
      </c>
      <c r="L36" s="111">
        <f t="shared" si="1"/>
        <v>0</v>
      </c>
      <c r="M36" s="109">
        <f t="shared" si="1"/>
        <v>0</v>
      </c>
      <c r="N36" s="110">
        <f t="shared" si="1"/>
        <v>0</v>
      </c>
      <c r="O36" s="110">
        <f t="shared" si="1"/>
        <v>0</v>
      </c>
      <c r="P36" s="111">
        <f t="shared" si="1"/>
        <v>0</v>
      </c>
      <c r="Q36" s="112">
        <f t="shared" si="1"/>
        <v>0</v>
      </c>
      <c r="R36" s="18"/>
      <c r="S36" s="112" cm="1">
        <f t="array" aca="1" ref="S36" ca="1">INDIRECT("s"&amp;T36)</f>
        <v>0</v>
      </c>
      <c r="T36" s="117">
        <f ca="1">A35-COUNTBLANK(S6:S35)+5</f>
        <v>5</v>
      </c>
    </row>
    <row r="38" spans="1:20" ht="15.9" customHeight="1">
      <c r="D38" s="104" t="str">
        <f>通し!D108</f>
        <v>R７予算額</v>
      </c>
      <c r="E38" s="96">
        <f>'4月'!E38</f>
        <v>372000</v>
      </c>
      <c r="F38" s="97">
        <f>'4月'!F38</f>
        <v>1650000</v>
      </c>
      <c r="G38" s="98">
        <f>'4月'!G38</f>
        <v>210000</v>
      </c>
      <c r="H38" s="96">
        <f>'4月'!H38</f>
        <v>50000</v>
      </c>
      <c r="I38" s="97">
        <f>'4月'!I38</f>
        <v>10000</v>
      </c>
      <c r="J38" s="97">
        <f>'4月'!J38</f>
        <v>500000</v>
      </c>
      <c r="K38" s="97">
        <f>'4月'!K38</f>
        <v>200000</v>
      </c>
      <c r="L38" s="98">
        <f>'4月'!L38</f>
        <v>150000</v>
      </c>
      <c r="M38" s="96">
        <f>'4月'!M38</f>
        <v>250000</v>
      </c>
      <c r="N38" s="97">
        <f>'4月'!N38</f>
        <v>250000</v>
      </c>
      <c r="O38" s="97">
        <f>'4月'!O38</f>
        <v>250000</v>
      </c>
      <c r="P38" s="97">
        <f>'4月'!P38</f>
        <v>250000</v>
      </c>
      <c r="Q38" s="98">
        <f>'4月'!Q38</f>
        <v>500000</v>
      </c>
    </row>
    <row r="39" spans="1:20" ht="15.9" customHeight="1">
      <c r="D39" s="123" t="s">
        <v>80</v>
      </c>
      <c r="E39" s="124">
        <f>SUM('4月:7月'!E36)</f>
        <v>0</v>
      </c>
      <c r="F39" s="125">
        <f>SUM('4月:7月'!F36)</f>
        <v>0</v>
      </c>
      <c r="G39" s="126">
        <f>SUM('4月:7月'!G36)</f>
        <v>0</v>
      </c>
      <c r="H39" s="124">
        <f>SUM('4月:7月'!H36)</f>
        <v>0</v>
      </c>
      <c r="I39" s="125">
        <f>SUM('4月:7月'!I36)</f>
        <v>0</v>
      </c>
      <c r="J39" s="125">
        <f>SUM('4月:7月'!J36)</f>
        <v>0</v>
      </c>
      <c r="K39" s="125">
        <f>SUM('4月:7月'!K36)</f>
        <v>0</v>
      </c>
      <c r="L39" s="126">
        <f>SUM('4月:7月'!L36)</f>
        <v>0</v>
      </c>
      <c r="M39" s="124">
        <f>SUM('4月:7月'!M36)</f>
        <v>0</v>
      </c>
      <c r="N39" s="125">
        <f>SUM('4月:7月'!N36)</f>
        <v>0</v>
      </c>
      <c r="O39" s="125">
        <f>SUM('4月:7月'!O36)</f>
        <v>0</v>
      </c>
      <c r="P39" s="125">
        <f>SUM('4月:7月'!P36)</f>
        <v>0</v>
      </c>
      <c r="Q39" s="126">
        <f>SUM('4月:7月'!Q36)</f>
        <v>0</v>
      </c>
    </row>
    <row r="40" spans="1:20" ht="15.9" customHeight="1">
      <c r="D40" s="105" t="s">
        <v>77</v>
      </c>
      <c r="E40" s="99">
        <f>E39-E38</f>
        <v>-372000</v>
      </c>
      <c r="F40" s="95">
        <f t="shared" ref="F40:G40" si="2">F39-F38</f>
        <v>-1650000</v>
      </c>
      <c r="G40" s="100">
        <f t="shared" si="2"/>
        <v>-210000</v>
      </c>
      <c r="H40" s="99">
        <f>H38-H39</f>
        <v>50000</v>
      </c>
      <c r="I40" s="95">
        <f t="shared" ref="I40:Q40" si="3">I38-I39</f>
        <v>10000</v>
      </c>
      <c r="J40" s="95">
        <f t="shared" si="3"/>
        <v>500000</v>
      </c>
      <c r="K40" s="95">
        <f t="shared" si="3"/>
        <v>200000</v>
      </c>
      <c r="L40" s="100">
        <f t="shared" si="3"/>
        <v>150000</v>
      </c>
      <c r="M40" s="99">
        <f t="shared" si="3"/>
        <v>250000</v>
      </c>
      <c r="N40" s="95">
        <f t="shared" si="3"/>
        <v>250000</v>
      </c>
      <c r="O40" s="95">
        <f t="shared" si="3"/>
        <v>250000</v>
      </c>
      <c r="P40" s="95">
        <f t="shared" si="3"/>
        <v>250000</v>
      </c>
      <c r="Q40" s="100">
        <f t="shared" si="3"/>
        <v>500000</v>
      </c>
    </row>
    <row r="41" spans="1:20" ht="15.9" customHeight="1">
      <c r="D41" s="106" t="s">
        <v>49</v>
      </c>
      <c r="E41" s="101">
        <f>E39/E38</f>
        <v>0</v>
      </c>
      <c r="F41" s="102">
        <f>F39/F38</f>
        <v>0</v>
      </c>
      <c r="G41" s="103">
        <f>G39/G38</f>
        <v>0</v>
      </c>
      <c r="H41" s="101">
        <f>H39/H38</f>
        <v>0</v>
      </c>
      <c r="I41" s="102">
        <f t="shared" ref="I41:Q41" si="4">I39/I38</f>
        <v>0</v>
      </c>
      <c r="J41" s="102">
        <f t="shared" si="4"/>
        <v>0</v>
      </c>
      <c r="K41" s="102">
        <f t="shared" si="4"/>
        <v>0</v>
      </c>
      <c r="L41" s="103">
        <f t="shared" si="4"/>
        <v>0</v>
      </c>
      <c r="M41" s="101">
        <f t="shared" si="4"/>
        <v>0</v>
      </c>
      <c r="N41" s="102">
        <f t="shared" si="4"/>
        <v>0</v>
      </c>
      <c r="O41" s="102">
        <f t="shared" si="4"/>
        <v>0</v>
      </c>
      <c r="P41" s="102">
        <f t="shared" si="4"/>
        <v>0</v>
      </c>
      <c r="Q41" s="103">
        <f t="shared" si="4"/>
        <v>0</v>
      </c>
    </row>
    <row r="43" spans="1:20" ht="15.9" customHeight="1" thickBot="1">
      <c r="L43" s="40"/>
      <c r="M43" s="30"/>
      <c r="N43" s="31" t="s">
        <v>5</v>
      </c>
      <c r="O43" s="32" t="s">
        <v>75</v>
      </c>
      <c r="P43" s="32" t="s">
        <v>26</v>
      </c>
      <c r="Q43" s="32" t="s">
        <v>27</v>
      </c>
      <c r="R43" s="37" t="s">
        <v>28</v>
      </c>
      <c r="S43" s="38" t="s">
        <v>8</v>
      </c>
    </row>
    <row r="44" spans="1:20" ht="15.9" customHeight="1" thickTop="1">
      <c r="L44" s="33" t="s">
        <v>10</v>
      </c>
      <c r="M44" s="25" t="s">
        <v>14</v>
      </c>
      <c r="N44" s="67">
        <f>SUMIF($R$6:$R$35,N$43,$H$6:$H$35)+SUM('6月'!N44)</f>
        <v>0</v>
      </c>
      <c r="O44" s="68">
        <f>SUMIF($R$6:$R$35,O$43,$H$6:$H$35)+SUM('6月'!O44)</f>
        <v>0</v>
      </c>
      <c r="P44" s="68">
        <f>SUMIF($R$6:$R$35,P$43,$H$6:$H$35)+SUM('6月'!P44)</f>
        <v>0</v>
      </c>
      <c r="Q44" s="68">
        <f>SUMIF($R$6:$R$35,Q$43,$H$6:$H$35)+SUM('6月'!Q44)</f>
        <v>0</v>
      </c>
      <c r="R44" s="69">
        <f>SUMIF($R$6:$R$35,R$43,$H$6:$H$35)+SUM('6月'!R44)</f>
        <v>0</v>
      </c>
      <c r="S44" s="70">
        <f>SUM(N44:R44)</f>
        <v>0</v>
      </c>
    </row>
    <row r="45" spans="1:20" ht="15.9" customHeight="1">
      <c r="L45" s="33"/>
      <c r="M45" s="26" t="s">
        <v>15</v>
      </c>
      <c r="N45" s="71">
        <f>SUMIF($R$6:$R$35,N$43,$I$6:$I$35)+SUM('6月'!N45)</f>
        <v>0</v>
      </c>
      <c r="O45" s="72">
        <f>SUMIF($R$6:$R$35,O$43,$I$6:$I$35)+SUM('6月'!O45)</f>
        <v>0</v>
      </c>
      <c r="P45" s="72">
        <f>SUMIF($R$6:$R$35,P$43,$I$6:$I$35)+SUM('6月'!P45)</f>
        <v>0</v>
      </c>
      <c r="Q45" s="72">
        <f>SUMIF($R$6:$R$35,Q$43,$I$6:$I$35)+SUM('6月'!Q45)</f>
        <v>0</v>
      </c>
      <c r="R45" s="73">
        <f>SUMIF($R$6:$R$35,R$43,$I$6:$I$35)+SUM('6月'!R45)</f>
        <v>0</v>
      </c>
      <c r="S45" s="74">
        <f t="shared" ref="S45:S53" si="5">SUM(N45:R45)</f>
        <v>0</v>
      </c>
    </row>
    <row r="46" spans="1:20" ht="15.9" customHeight="1">
      <c r="L46" s="33"/>
      <c r="M46" s="26" t="s">
        <v>13</v>
      </c>
      <c r="N46" s="71">
        <f>SUMIF($R$6:$R$35,N$43,$J$6:$J$35)+SUM('6月'!N46)</f>
        <v>0</v>
      </c>
      <c r="O46" s="72">
        <f>SUMIF($R$6:$R$35,O$43,$J$6:$J$35)+SUM('6月'!O46)</f>
        <v>0</v>
      </c>
      <c r="P46" s="72">
        <f>SUMIF($R$6:$R$35,P$43,$J$6:$J$35)+SUM('6月'!P46)</f>
        <v>0</v>
      </c>
      <c r="Q46" s="72">
        <f>SUMIF($R$6:$R$35,Q$43,$J$6:$J$35)+SUM('6月'!Q46)</f>
        <v>0</v>
      </c>
      <c r="R46" s="73">
        <f>SUMIF($R$6:$R$35,R$43,$J$6:$J$35)+SUM('6月'!R46)</f>
        <v>0</v>
      </c>
      <c r="S46" s="74">
        <f t="shared" si="5"/>
        <v>0</v>
      </c>
    </row>
    <row r="47" spans="1:20" ht="15.9" customHeight="1">
      <c r="L47" s="33"/>
      <c r="M47" s="26" t="s">
        <v>12</v>
      </c>
      <c r="N47" s="71">
        <f>SUMIF($R$6:$R$35,N$43,$K$6:$K$35)+SUM('6月'!N47)</f>
        <v>0</v>
      </c>
      <c r="O47" s="72">
        <f>SUMIF($R$6:$R$35,O$43,$K$6:$K$35)+SUM('6月'!O47)</f>
        <v>0</v>
      </c>
      <c r="P47" s="72">
        <f>SUMIF($R$6:$R$35,P$43,$K$6:$K$35)+SUM('6月'!P47)</f>
        <v>0</v>
      </c>
      <c r="Q47" s="72">
        <f>SUMIF($R$6:$R$35,Q$43,$K$6:$K$35)+SUM('6月'!Q47)</f>
        <v>0</v>
      </c>
      <c r="R47" s="73">
        <f>SUMIF($R$6:$R$35,R$43,$K$6:$K$35)+SUM('6月'!R47)</f>
        <v>0</v>
      </c>
      <c r="S47" s="74">
        <f t="shared" si="5"/>
        <v>0</v>
      </c>
    </row>
    <row r="48" spans="1:20" ht="15.9" customHeight="1">
      <c r="L48" s="33"/>
      <c r="M48" s="27" t="s">
        <v>7</v>
      </c>
      <c r="N48" s="75">
        <f>SUMIF($R$6:$R$35,N$43,$L$6:$L$35)+SUM('6月'!N48)</f>
        <v>0</v>
      </c>
      <c r="O48" s="76">
        <f>SUMIF($R$6:$R$35,O$43,$L$6:$L$35)+SUM('6月'!O48)</f>
        <v>0</v>
      </c>
      <c r="P48" s="76">
        <f>SUMIF($R$6:$R$35,P$43,$L$6:$L$35)+SUM('6月'!P48)</f>
        <v>0</v>
      </c>
      <c r="Q48" s="76">
        <f>SUMIF($R$6:$R$35,Q$43,$L$6:$L$35)+SUM('6月'!Q48)</f>
        <v>0</v>
      </c>
      <c r="R48" s="77">
        <f>SUMIF($R$6:$R$35,R$43,$L$6:$L$35)+SUM('6月'!R48)</f>
        <v>0</v>
      </c>
      <c r="S48" s="78">
        <f t="shared" si="5"/>
        <v>0</v>
      </c>
    </row>
    <row r="49" spans="12:19" ht="15.9" customHeight="1">
      <c r="L49" s="34" t="s">
        <v>18</v>
      </c>
      <c r="M49" s="28" t="s">
        <v>19</v>
      </c>
      <c r="N49" s="79">
        <f>SUMIF($R$6:$R$35,N$43,$M$6:$M$35)+SUM('6月'!N49)</f>
        <v>0</v>
      </c>
      <c r="O49" s="80">
        <f>SUMIF($R$6:$R$35,O$43,$M$6:$M$35)+SUM('6月'!O49)</f>
        <v>0</v>
      </c>
      <c r="P49" s="80">
        <f>SUMIF($R$6:$R$35,P$43,$M$6:$M$35)+SUM('6月'!P49)</f>
        <v>0</v>
      </c>
      <c r="Q49" s="80">
        <f>SUMIF($R$6:$R$35,Q$43,$M$6:$M$35)+SUM('6月'!Q49)</f>
        <v>0</v>
      </c>
      <c r="R49" s="81">
        <f>SUMIF($R$6:$R$35,R$43,$M$6:$M$35)+SUM('6月'!R49)</f>
        <v>0</v>
      </c>
      <c r="S49" s="82">
        <f t="shared" si="5"/>
        <v>0</v>
      </c>
    </row>
    <row r="50" spans="12:19" ht="15.9" customHeight="1">
      <c r="L50" s="33"/>
      <c r="M50" s="26" t="s">
        <v>20</v>
      </c>
      <c r="N50" s="71">
        <f>SUMIF($R$6:$R$35,N$43,$N$6:$N$35)+SUM('6月'!N50)</f>
        <v>0</v>
      </c>
      <c r="O50" s="72">
        <f>SUMIF($R$6:$R$35,O$43,$N$6:$N$35)+SUM('6月'!O50)</f>
        <v>0</v>
      </c>
      <c r="P50" s="72">
        <f>SUMIF($R$6:$R$35,P$43,$N$6:$N$35)+SUM('6月'!P50)</f>
        <v>0</v>
      </c>
      <c r="Q50" s="72">
        <f>SUMIF($R$6:$R$35,Q$43,$N$6:$N$35)+SUM('6月'!Q50)</f>
        <v>0</v>
      </c>
      <c r="R50" s="73">
        <f>SUMIF($R$6:$R$35,R$43,$N$6:$N$35)+SUM('6月'!R50)</f>
        <v>0</v>
      </c>
      <c r="S50" s="74">
        <f t="shared" si="5"/>
        <v>0</v>
      </c>
    </row>
    <row r="51" spans="12:19" ht="15.9" customHeight="1">
      <c r="L51" s="33"/>
      <c r="M51" s="26" t="s">
        <v>21</v>
      </c>
      <c r="N51" s="71">
        <f>SUMIF($R$6:$R$35,N$43,$O$6:$O$35)+SUM('6月'!N51)</f>
        <v>0</v>
      </c>
      <c r="O51" s="72">
        <f>SUMIF($R$6:$R$35,O$43,$O$6:$O$35)+SUM('6月'!O51)</f>
        <v>0</v>
      </c>
      <c r="P51" s="72">
        <f>SUMIF($R$6:$R$35,P$43,$O$6:$O$35)+SUM('6月'!P51)</f>
        <v>0</v>
      </c>
      <c r="Q51" s="72">
        <f>SUMIF($R$6:$R$35,Q$43,$O$6:$O$35)+SUM('6月'!Q51)</f>
        <v>0</v>
      </c>
      <c r="R51" s="73">
        <f>SUMIF($R$6:$R$35,R$43,$O$6:$O$35)+SUM('6月'!R51)</f>
        <v>0</v>
      </c>
      <c r="S51" s="74">
        <f t="shared" si="5"/>
        <v>0</v>
      </c>
    </row>
    <row r="52" spans="12:19" ht="15.9" customHeight="1">
      <c r="L52" s="35"/>
      <c r="M52" s="29" t="s">
        <v>22</v>
      </c>
      <c r="N52" s="83">
        <f>SUMIF($R$6:$R$35,N$43,$P$6:$P$35)+SUM('6月'!N52)</f>
        <v>0</v>
      </c>
      <c r="O52" s="84">
        <f>SUMIF($R$6:$R$35,O$43,$P$6:$P$35)+SUM('6月'!O52)</f>
        <v>0</v>
      </c>
      <c r="P52" s="84">
        <f>SUMIF($R$6:$R$35,P$43,$P$6:$P$35)+SUM('6月'!P52)</f>
        <v>0</v>
      </c>
      <c r="Q52" s="84">
        <f>SUMIF($R$6:$R$35,Q$43,$P$6:$P$35)+SUM('6月'!Q52)</f>
        <v>0</v>
      </c>
      <c r="R52" s="85">
        <f>SUMIF($R$6:$R$35,R$43,$P$6:$P$35)+SUM('6月'!R52)</f>
        <v>0</v>
      </c>
      <c r="S52" s="86">
        <f t="shared" si="5"/>
        <v>0</v>
      </c>
    </row>
    <row r="53" spans="12:19" ht="15.9" customHeight="1" thickBot="1">
      <c r="L53" s="36" t="s">
        <v>7</v>
      </c>
      <c r="M53" s="30"/>
      <c r="N53" s="87">
        <f>SUMIF($R$6:$R$35,N$43,$Q$6:$Q$35)+SUM('6月'!N53)</f>
        <v>0</v>
      </c>
      <c r="O53" s="88">
        <f>SUMIF($R$6:$R$35,O$43,$Q$6:$Q$35)+SUM('6月'!O53)</f>
        <v>0</v>
      </c>
      <c r="P53" s="88">
        <f>SUMIF($R$6:$R$35,P$43,$Q$6:$Q$35)+SUM('6月'!P53)</f>
        <v>0</v>
      </c>
      <c r="Q53" s="88">
        <f>SUMIF($R$6:$R$35,Q$43,$Q$6:$Q$35)+SUM('6月'!Q53)</f>
        <v>0</v>
      </c>
      <c r="R53" s="89">
        <f>SUMIF($R$6:$R$35,R$43,$Q$6:$Q$35)+SUM('6月'!R53)</f>
        <v>0</v>
      </c>
      <c r="S53" s="90">
        <f t="shared" si="5"/>
        <v>0</v>
      </c>
    </row>
    <row r="54" spans="12:19" ht="15.9" customHeight="1" thickTop="1">
      <c r="L54" s="39"/>
      <c r="M54" s="41" t="s">
        <v>8</v>
      </c>
      <c r="N54" s="91">
        <f t="shared" ref="N54:R54" si="6">SUM(N44:N53)</f>
        <v>0</v>
      </c>
      <c r="O54" s="92">
        <f t="shared" si="6"/>
        <v>0</v>
      </c>
      <c r="P54" s="92">
        <f t="shared" si="6"/>
        <v>0</v>
      </c>
      <c r="Q54" s="92">
        <f t="shared" si="6"/>
        <v>0</v>
      </c>
      <c r="R54" s="93">
        <f t="shared" si="6"/>
        <v>0</v>
      </c>
      <c r="S54" s="94">
        <f>SUM(S44:S53)</f>
        <v>0</v>
      </c>
    </row>
  </sheetData>
  <mergeCells count="14">
    <mergeCell ref="F1:G1"/>
    <mergeCell ref="H1:M1"/>
    <mergeCell ref="S2:T2"/>
    <mergeCell ref="D3:D5"/>
    <mergeCell ref="E3:G3"/>
    <mergeCell ref="H3:R3"/>
    <mergeCell ref="T3:T5"/>
    <mergeCell ref="E4:E5"/>
    <mergeCell ref="F4:F5"/>
    <mergeCell ref="G4:G5"/>
    <mergeCell ref="H4:L4"/>
    <mergeCell ref="M4:P4"/>
    <mergeCell ref="R4:R5"/>
    <mergeCell ref="Q2:R2"/>
  </mergeCells>
  <phoneticPr fontId="3"/>
  <dataValidations count="2">
    <dataValidation type="list" allowBlank="1" showInputMessage="1" showErrorMessage="1" sqref="N43:R43" xr:uid="{63D81C28-6EB9-4B4E-AB25-431F5EF290A1}">
      <formula1>支出区分</formula1>
    </dataValidation>
    <dataValidation type="list" imeMode="hiragana" allowBlank="1" showInputMessage="1" showErrorMessage="1" sqref="R6:R35" xr:uid="{C030B889-CD5F-40D6-80FF-F174B4B31567}">
      <formula1>支出区分</formula1>
    </dataValidation>
  </dataValidations>
  <printOptions horizontalCentered="1"/>
  <pageMargins left="0.31496062992125984" right="0.31496062992125984" top="0.55118110236220474" bottom="0.35433070866141736" header="0.31496062992125984" footer="0.31496062992125984"/>
  <pageSetup paperSize="9" scale="81" orientation="landscape" blackAndWhite="1" r:id="rId1"/>
  <headerFooter alignWithMargins="0">
    <oddFooter>&amp;R&amp;"ＭＳ Ｐゴシック,標準"&amp;9&amp;P/&amp;N</oddFooter>
  </headerFooter>
  <colBreaks count="1" manualBreakCount="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EDCDA-8892-4E20-BB24-6F36EDF8B4BF}">
  <sheetPr>
    <tabColor rgb="FF92D050"/>
  </sheetPr>
  <dimension ref="A1:T54"/>
  <sheetViews>
    <sheetView showGridLines="0" zoomScale="115" zoomScaleNormal="115" workbookViewId="0">
      <pane xSplit="1" ySplit="5" topLeftCell="B6" activePane="bottomRight" state="frozen"/>
      <selection activeCell="R36" sqref="R36"/>
      <selection pane="topRight" activeCell="R36" sqref="R36"/>
      <selection pane="bottomLeft" activeCell="R36" sqref="R36"/>
      <selection pane="bottomRight" activeCell="B6" sqref="B6"/>
    </sheetView>
  </sheetViews>
  <sheetFormatPr defaultColWidth="9" defaultRowHeight="15.9" customHeight="1"/>
  <cols>
    <col min="1" max="1" width="2.59765625" style="1" customWidth="1"/>
    <col min="2" max="3" width="3.5" style="2" bestFit="1" customWidth="1"/>
    <col min="4" max="4" width="20.59765625" style="1" customWidth="1"/>
    <col min="5" max="5" width="8.8984375" style="1" bestFit="1" customWidth="1"/>
    <col min="6" max="6" width="9.59765625" style="1" customWidth="1"/>
    <col min="7" max="17" width="8.09765625" style="1" customWidth="1"/>
    <col min="18" max="18" width="5.19921875" style="1" bestFit="1" customWidth="1"/>
    <col min="19" max="19" width="9.59765625" style="1" customWidth="1"/>
    <col min="20" max="20" width="5.19921875" style="1" bestFit="1" customWidth="1"/>
    <col min="21" max="21" width="2.59765625" style="1" customWidth="1"/>
    <col min="22" max="16384" width="9" style="1"/>
  </cols>
  <sheetData>
    <row r="1" spans="1:20" ht="15.9" customHeight="1" thickBot="1">
      <c r="B1" s="108"/>
      <c r="C1" s="108"/>
      <c r="D1" s="108"/>
      <c r="E1" s="108"/>
      <c r="F1" s="150" t="str">
        <f>通し!F1</f>
        <v>令和７年度</v>
      </c>
      <c r="G1" s="150"/>
      <c r="H1" s="149" t="s">
        <v>47</v>
      </c>
      <c r="I1" s="149"/>
      <c r="J1" s="149"/>
      <c r="K1" s="149"/>
      <c r="L1" s="149"/>
      <c r="M1" s="149"/>
      <c r="N1" s="118">
        <v>8</v>
      </c>
      <c r="O1" s="108"/>
      <c r="P1" s="108"/>
      <c r="Q1" s="108"/>
      <c r="R1" s="108"/>
      <c r="S1" s="108"/>
      <c r="T1" s="108"/>
    </row>
    <row r="2" spans="1:20" ht="15.9" customHeight="1" thickBot="1">
      <c r="B2" s="10" t="s">
        <v>48</v>
      </c>
      <c r="Q2" s="148" t="s">
        <v>82</v>
      </c>
      <c r="R2" s="148"/>
      <c r="S2" s="146">
        <v>45753</v>
      </c>
      <c r="T2" s="147"/>
    </row>
    <row r="3" spans="1:20" ht="15.9" customHeight="1">
      <c r="B3" s="50" t="str">
        <f>通し!B3</f>
        <v>R7</v>
      </c>
      <c r="C3" s="5" t="s">
        <v>0</v>
      </c>
      <c r="D3" s="132" t="s">
        <v>3</v>
      </c>
      <c r="E3" s="134" t="s">
        <v>4</v>
      </c>
      <c r="F3" s="134"/>
      <c r="G3" s="134"/>
      <c r="H3" s="135" t="s">
        <v>9</v>
      </c>
      <c r="I3" s="135"/>
      <c r="J3" s="135"/>
      <c r="K3" s="135"/>
      <c r="L3" s="135"/>
      <c r="M3" s="135"/>
      <c r="N3" s="135"/>
      <c r="O3" s="135"/>
      <c r="P3" s="135"/>
      <c r="Q3" s="135"/>
      <c r="R3" s="135"/>
      <c r="S3" s="47"/>
      <c r="T3" s="136" t="s">
        <v>76</v>
      </c>
    </row>
    <row r="4" spans="1:20" ht="15.9" customHeight="1">
      <c r="B4" s="6"/>
      <c r="C4" s="7"/>
      <c r="D4" s="132"/>
      <c r="E4" s="139" t="s">
        <v>5</v>
      </c>
      <c r="F4" s="141" t="s">
        <v>6</v>
      </c>
      <c r="G4" s="143" t="s">
        <v>7</v>
      </c>
      <c r="H4" s="127" t="s">
        <v>10</v>
      </c>
      <c r="I4" s="127"/>
      <c r="J4" s="127"/>
      <c r="K4" s="127"/>
      <c r="L4" s="127"/>
      <c r="M4" s="127" t="s">
        <v>18</v>
      </c>
      <c r="N4" s="127"/>
      <c r="O4" s="127"/>
      <c r="P4" s="127"/>
      <c r="Q4" s="42"/>
      <c r="R4" s="128" t="s">
        <v>25</v>
      </c>
      <c r="S4" s="48" t="s">
        <v>24</v>
      </c>
      <c r="T4" s="137"/>
    </row>
    <row r="5" spans="1:20" ht="15.9" customHeight="1" thickBot="1">
      <c r="A5" s="1" t="s">
        <v>78</v>
      </c>
      <c r="B5" s="23" t="s">
        <v>1</v>
      </c>
      <c r="C5" s="24" t="s">
        <v>2</v>
      </c>
      <c r="D5" s="133"/>
      <c r="E5" s="140"/>
      <c r="F5" s="142"/>
      <c r="G5" s="144"/>
      <c r="H5" s="43" t="s">
        <v>14</v>
      </c>
      <c r="I5" s="44" t="s">
        <v>16</v>
      </c>
      <c r="J5" s="44" t="s">
        <v>13</v>
      </c>
      <c r="K5" s="44" t="s">
        <v>12</v>
      </c>
      <c r="L5" s="45" t="s">
        <v>7</v>
      </c>
      <c r="M5" s="43" t="s">
        <v>19</v>
      </c>
      <c r="N5" s="44" t="s">
        <v>20</v>
      </c>
      <c r="O5" s="44" t="s">
        <v>21</v>
      </c>
      <c r="P5" s="45" t="s">
        <v>22</v>
      </c>
      <c r="Q5" s="46" t="s">
        <v>7</v>
      </c>
      <c r="R5" s="129"/>
      <c r="S5" s="49"/>
      <c r="T5" s="138"/>
    </row>
    <row r="6" spans="1:20" ht="15.9" customHeight="1" thickTop="1">
      <c r="A6" s="107">
        <f>ROW()-5</f>
        <v>1</v>
      </c>
      <c r="B6" s="8"/>
      <c r="C6" s="9"/>
      <c r="D6" s="3"/>
      <c r="E6" s="55"/>
      <c r="F6" s="56"/>
      <c r="G6" s="57"/>
      <c r="H6" s="55"/>
      <c r="I6" s="56"/>
      <c r="J6" s="56"/>
      <c r="K6" s="56"/>
      <c r="L6" s="57"/>
      <c r="M6" s="55"/>
      <c r="N6" s="56"/>
      <c r="O6" s="56"/>
      <c r="P6" s="57"/>
      <c r="Q6" s="58"/>
      <c r="R6" s="4"/>
      <c r="S6" s="113" t="str" cm="1">
        <f t="array" aca="1" ref="S6" ca="1">IF(_xlfn.CONCAT(D6:R6)&lt;&gt;"",INDIRECT(N1-1&amp;"月!S"&amp;INDIRECT(N1-1&amp;"月!t36"))+SUM(E6:G6)-SUM(H6:Q6),"")</f>
        <v/>
      </c>
      <c r="T6" s="122"/>
    </row>
    <row r="7" spans="1:20" ht="15.9" customHeight="1">
      <c r="A7" s="107">
        <f t="shared" ref="A7:A35" si="0">ROW()-5</f>
        <v>2</v>
      </c>
      <c r="B7" s="8"/>
      <c r="C7" s="9"/>
      <c r="D7" s="3"/>
      <c r="E7" s="55"/>
      <c r="F7" s="56"/>
      <c r="G7" s="57"/>
      <c r="H7" s="55"/>
      <c r="I7" s="56"/>
      <c r="J7" s="56"/>
      <c r="K7" s="56"/>
      <c r="L7" s="57"/>
      <c r="M7" s="55"/>
      <c r="N7" s="56"/>
      <c r="O7" s="56"/>
      <c r="P7" s="57"/>
      <c r="Q7" s="58"/>
      <c r="R7" s="4"/>
      <c r="S7" s="114" t="str" cm="1">
        <f t="array" aca="1" ref="S7" ca="1">IF(_xlfn.CONCAT(D7:R7)&lt;&gt;"",INDIRECT("S"&amp;ROW()-1)+SUM(E7:G7)-SUM(H7:Q7),"")</f>
        <v/>
      </c>
      <c r="T7" s="64"/>
    </row>
    <row r="8" spans="1:20" ht="15.9" customHeight="1">
      <c r="A8" s="107">
        <f t="shared" si="0"/>
        <v>3</v>
      </c>
      <c r="B8" s="8"/>
      <c r="C8" s="9"/>
      <c r="D8" s="3"/>
      <c r="E8" s="55"/>
      <c r="F8" s="56"/>
      <c r="G8" s="57"/>
      <c r="H8" s="55"/>
      <c r="I8" s="56"/>
      <c r="J8" s="56"/>
      <c r="K8" s="56"/>
      <c r="L8" s="57"/>
      <c r="M8" s="55"/>
      <c r="N8" s="56"/>
      <c r="O8" s="56"/>
      <c r="P8" s="57"/>
      <c r="Q8" s="58"/>
      <c r="R8" s="4"/>
      <c r="S8" s="114" t="str" cm="1">
        <f t="array" aca="1" ref="S8" ca="1">IF(_xlfn.CONCAT(D8:R8)&lt;&gt;"",INDIRECT("S"&amp;ROW()-1)+SUM(E8:G8)-SUM(H8:Q8),"")</f>
        <v/>
      </c>
      <c r="T8" s="64"/>
    </row>
    <row r="9" spans="1:20" ht="15.9" customHeight="1">
      <c r="A9" s="107">
        <f t="shared" si="0"/>
        <v>4</v>
      </c>
      <c r="B9" s="8"/>
      <c r="C9" s="9"/>
      <c r="D9" s="3"/>
      <c r="E9" s="55"/>
      <c r="F9" s="56"/>
      <c r="G9" s="57"/>
      <c r="H9" s="55"/>
      <c r="I9" s="56"/>
      <c r="J9" s="56"/>
      <c r="K9" s="56"/>
      <c r="L9" s="57"/>
      <c r="M9" s="55"/>
      <c r="N9" s="56"/>
      <c r="O9" s="56"/>
      <c r="P9" s="57"/>
      <c r="Q9" s="58"/>
      <c r="R9" s="4"/>
      <c r="S9" s="114" t="str" cm="1">
        <f t="array" aca="1" ref="S9" ca="1">IF(_xlfn.CONCAT(D9:R9)&lt;&gt;"",INDIRECT("S"&amp;ROW()-1)+SUM(E9:G9)-SUM(H9:Q9),"")</f>
        <v/>
      </c>
      <c r="T9" s="64"/>
    </row>
    <row r="10" spans="1:20" ht="15.9" customHeight="1">
      <c r="A10" s="107">
        <f t="shared" si="0"/>
        <v>5</v>
      </c>
      <c r="B10" s="8"/>
      <c r="C10" s="9"/>
      <c r="D10" s="3"/>
      <c r="E10" s="55"/>
      <c r="F10" s="56"/>
      <c r="G10" s="57"/>
      <c r="H10" s="55"/>
      <c r="I10" s="56"/>
      <c r="J10" s="56"/>
      <c r="K10" s="56"/>
      <c r="L10" s="57"/>
      <c r="M10" s="55"/>
      <c r="N10" s="56"/>
      <c r="O10" s="56"/>
      <c r="P10" s="57"/>
      <c r="Q10" s="58"/>
      <c r="R10" s="4"/>
      <c r="S10" s="114" t="str" cm="1">
        <f t="array" aca="1" ref="S10" ca="1">IF(_xlfn.CONCAT(D10:R10)&lt;&gt;"",INDIRECT("S"&amp;ROW()-1)+SUM(E10:G10)-SUM(H10:Q10),"")</f>
        <v/>
      </c>
      <c r="T10" s="64"/>
    </row>
    <row r="11" spans="1:20" ht="15.9" customHeight="1">
      <c r="A11" s="107">
        <f t="shared" si="0"/>
        <v>6</v>
      </c>
      <c r="B11" s="8"/>
      <c r="C11" s="9"/>
      <c r="D11" s="3"/>
      <c r="E11" s="55"/>
      <c r="F11" s="56"/>
      <c r="G11" s="57"/>
      <c r="H11" s="55"/>
      <c r="I11" s="56"/>
      <c r="J11" s="56"/>
      <c r="K11" s="56"/>
      <c r="L11" s="57"/>
      <c r="M11" s="55"/>
      <c r="N11" s="56"/>
      <c r="O11" s="56"/>
      <c r="P11" s="57"/>
      <c r="Q11" s="58"/>
      <c r="R11" s="4"/>
      <c r="S11" s="114" t="str" cm="1">
        <f t="array" aca="1" ref="S11" ca="1">IF(_xlfn.CONCAT(D11:R11)&lt;&gt;"",INDIRECT("S"&amp;ROW()-1)+SUM(E11:G11)-SUM(H11:Q11),"")</f>
        <v/>
      </c>
      <c r="T11" s="64"/>
    </row>
    <row r="12" spans="1:20" ht="15.9" customHeight="1">
      <c r="A12" s="107">
        <f t="shared" si="0"/>
        <v>7</v>
      </c>
      <c r="B12" s="8"/>
      <c r="C12" s="9"/>
      <c r="D12" s="3"/>
      <c r="E12" s="55"/>
      <c r="F12" s="56"/>
      <c r="G12" s="57"/>
      <c r="H12" s="55"/>
      <c r="I12" s="56"/>
      <c r="J12" s="56"/>
      <c r="K12" s="56"/>
      <c r="L12" s="57"/>
      <c r="M12" s="55"/>
      <c r="N12" s="56"/>
      <c r="O12" s="56"/>
      <c r="P12" s="57"/>
      <c r="Q12" s="58"/>
      <c r="R12" s="4"/>
      <c r="S12" s="114" t="str" cm="1">
        <f t="array" aca="1" ref="S12" ca="1">IF(_xlfn.CONCAT(D12:R12)&lt;&gt;"",INDIRECT("S"&amp;ROW()-1)+SUM(E12:G12)-SUM(H12:Q12),"")</f>
        <v/>
      </c>
      <c r="T12" s="64"/>
    </row>
    <row r="13" spans="1:20" ht="15.9" customHeight="1">
      <c r="A13" s="107">
        <f t="shared" si="0"/>
        <v>8</v>
      </c>
      <c r="B13" s="8"/>
      <c r="C13" s="9"/>
      <c r="D13" s="3"/>
      <c r="E13" s="55"/>
      <c r="F13" s="56"/>
      <c r="G13" s="57"/>
      <c r="H13" s="55"/>
      <c r="I13" s="56"/>
      <c r="J13" s="56"/>
      <c r="K13" s="56"/>
      <c r="L13" s="57"/>
      <c r="M13" s="55"/>
      <c r="N13" s="56"/>
      <c r="O13" s="56"/>
      <c r="P13" s="57"/>
      <c r="Q13" s="58"/>
      <c r="R13" s="4"/>
      <c r="S13" s="114" t="str" cm="1">
        <f t="array" aca="1" ref="S13" ca="1">IF(_xlfn.CONCAT(D13:R13)&lt;&gt;"",INDIRECT("S"&amp;ROW()-1)+SUM(E13:G13)-SUM(H13:Q13),"")</f>
        <v/>
      </c>
      <c r="T13" s="65"/>
    </row>
    <row r="14" spans="1:20" ht="15.9" customHeight="1">
      <c r="A14" s="107">
        <f t="shared" si="0"/>
        <v>9</v>
      </c>
      <c r="B14" s="8"/>
      <c r="C14" s="9"/>
      <c r="D14" s="3"/>
      <c r="E14" s="55"/>
      <c r="F14" s="56"/>
      <c r="G14" s="57"/>
      <c r="H14" s="55"/>
      <c r="I14" s="56"/>
      <c r="J14" s="56"/>
      <c r="K14" s="56"/>
      <c r="L14" s="57"/>
      <c r="M14" s="55"/>
      <c r="N14" s="56"/>
      <c r="O14" s="56"/>
      <c r="P14" s="57"/>
      <c r="Q14" s="58"/>
      <c r="R14" s="4"/>
      <c r="S14" s="114" t="str" cm="1">
        <f t="array" aca="1" ref="S14" ca="1">IF(_xlfn.CONCAT(D14:R14)&lt;&gt;"",INDIRECT("S"&amp;ROW()-1)+SUM(E14:G14)-SUM(H14:Q14),"")</f>
        <v/>
      </c>
      <c r="T14" s="65"/>
    </row>
    <row r="15" spans="1:20" ht="15.9" customHeight="1">
      <c r="A15" s="107">
        <f t="shared" si="0"/>
        <v>10</v>
      </c>
      <c r="B15" s="8"/>
      <c r="C15" s="9"/>
      <c r="D15" s="3"/>
      <c r="E15" s="55"/>
      <c r="F15" s="56"/>
      <c r="G15" s="57"/>
      <c r="H15" s="55"/>
      <c r="I15" s="56"/>
      <c r="J15" s="56"/>
      <c r="K15" s="56"/>
      <c r="L15" s="57"/>
      <c r="M15" s="55"/>
      <c r="N15" s="56"/>
      <c r="O15" s="56"/>
      <c r="P15" s="57"/>
      <c r="Q15" s="58"/>
      <c r="R15" s="4"/>
      <c r="S15" s="114" t="str" cm="1">
        <f t="array" aca="1" ref="S15" ca="1">IF(_xlfn.CONCAT(D15:R15)&lt;&gt;"",INDIRECT("S"&amp;ROW()-1)+SUM(E15:G15)-SUM(H15:Q15),"")</f>
        <v/>
      </c>
      <c r="T15" s="64"/>
    </row>
    <row r="16" spans="1:20" ht="15.9" customHeight="1">
      <c r="A16" s="107">
        <f t="shared" si="0"/>
        <v>11</v>
      </c>
      <c r="B16" s="8"/>
      <c r="C16" s="9"/>
      <c r="D16" s="3"/>
      <c r="E16" s="55"/>
      <c r="F16" s="56"/>
      <c r="G16" s="57"/>
      <c r="H16" s="55"/>
      <c r="I16" s="56"/>
      <c r="J16" s="56"/>
      <c r="K16" s="56"/>
      <c r="L16" s="57"/>
      <c r="M16" s="55"/>
      <c r="N16" s="56"/>
      <c r="O16" s="56"/>
      <c r="P16" s="57"/>
      <c r="Q16" s="58"/>
      <c r="R16" s="4"/>
      <c r="S16" s="114" t="str" cm="1">
        <f t="array" aca="1" ref="S16" ca="1">IF(_xlfn.CONCAT(D16:R16)&lt;&gt;"",INDIRECT("S"&amp;ROW()-1)+SUM(E16:G16)-SUM(H16:Q16),"")</f>
        <v/>
      </c>
      <c r="T16" s="64"/>
    </row>
    <row r="17" spans="1:20" ht="15.9" customHeight="1">
      <c r="A17" s="107">
        <f t="shared" si="0"/>
        <v>12</v>
      </c>
      <c r="B17" s="8"/>
      <c r="C17" s="9"/>
      <c r="D17" s="3"/>
      <c r="E17" s="55"/>
      <c r="F17" s="56"/>
      <c r="G17" s="57"/>
      <c r="H17" s="55"/>
      <c r="I17" s="56"/>
      <c r="J17" s="56"/>
      <c r="K17" s="56"/>
      <c r="L17" s="57"/>
      <c r="M17" s="55"/>
      <c r="N17" s="56"/>
      <c r="O17" s="56"/>
      <c r="P17" s="57"/>
      <c r="Q17" s="58"/>
      <c r="R17" s="4"/>
      <c r="S17" s="114" t="str" cm="1">
        <f t="array" aca="1" ref="S17" ca="1">IF(_xlfn.CONCAT(D17:R17)&lt;&gt;"",INDIRECT("S"&amp;ROW()-1)+SUM(E17:G17)-SUM(H17:Q17),"")</f>
        <v/>
      </c>
      <c r="T17" s="64"/>
    </row>
    <row r="18" spans="1:20" ht="15.9" customHeight="1">
      <c r="A18" s="107">
        <f t="shared" si="0"/>
        <v>13</v>
      </c>
      <c r="B18" s="8"/>
      <c r="C18" s="9"/>
      <c r="D18" s="3"/>
      <c r="E18" s="55"/>
      <c r="F18" s="56"/>
      <c r="G18" s="57"/>
      <c r="H18" s="55"/>
      <c r="I18" s="56"/>
      <c r="J18" s="56"/>
      <c r="K18" s="56"/>
      <c r="L18" s="57"/>
      <c r="M18" s="55"/>
      <c r="N18" s="56"/>
      <c r="O18" s="56"/>
      <c r="P18" s="57"/>
      <c r="Q18" s="58"/>
      <c r="R18" s="4"/>
      <c r="S18" s="114" t="str" cm="1">
        <f t="array" aca="1" ref="S18" ca="1">IF(_xlfn.CONCAT(D18:R18)&lt;&gt;"",INDIRECT("S"&amp;ROW()-1)+SUM(E18:G18)-SUM(H18:Q18),"")</f>
        <v/>
      </c>
      <c r="T18" s="64"/>
    </row>
    <row r="19" spans="1:20" ht="15.9" customHeight="1">
      <c r="A19" s="107">
        <f t="shared" si="0"/>
        <v>14</v>
      </c>
      <c r="B19" s="8"/>
      <c r="C19" s="9"/>
      <c r="D19" s="3"/>
      <c r="E19" s="55"/>
      <c r="F19" s="56"/>
      <c r="G19" s="57"/>
      <c r="H19" s="55"/>
      <c r="I19" s="56"/>
      <c r="J19" s="56"/>
      <c r="K19" s="56"/>
      <c r="L19" s="57"/>
      <c r="M19" s="55"/>
      <c r="N19" s="56"/>
      <c r="O19" s="56"/>
      <c r="P19" s="57"/>
      <c r="Q19" s="58"/>
      <c r="R19" s="4"/>
      <c r="S19" s="114" t="str" cm="1">
        <f t="array" aca="1" ref="S19" ca="1">IF(_xlfn.CONCAT(D19:R19)&lt;&gt;"",INDIRECT("S"&amp;ROW()-1)+SUM(E19:G19)-SUM(H19:Q19),"")</f>
        <v/>
      </c>
      <c r="T19" s="65"/>
    </row>
    <row r="20" spans="1:20" ht="15.9" customHeight="1">
      <c r="A20" s="107">
        <f t="shared" si="0"/>
        <v>15</v>
      </c>
      <c r="B20" s="8"/>
      <c r="C20" s="9"/>
      <c r="D20" s="3"/>
      <c r="E20" s="55"/>
      <c r="F20" s="56"/>
      <c r="G20" s="57"/>
      <c r="H20" s="55"/>
      <c r="I20" s="56"/>
      <c r="J20" s="56"/>
      <c r="K20" s="56"/>
      <c r="L20" s="57"/>
      <c r="M20" s="55"/>
      <c r="N20" s="56"/>
      <c r="O20" s="56"/>
      <c r="P20" s="57"/>
      <c r="Q20" s="58"/>
      <c r="R20" s="4"/>
      <c r="S20" s="114" t="str" cm="1">
        <f t="array" aca="1" ref="S20" ca="1">IF(_xlfn.CONCAT(D20:R20)&lt;&gt;"",INDIRECT("S"&amp;ROW()-1)+SUM(E20:G20)-SUM(H20:Q20),"")</f>
        <v/>
      </c>
      <c r="T20" s="64"/>
    </row>
    <row r="21" spans="1:20" ht="15.9" customHeight="1">
      <c r="A21" s="107">
        <f t="shared" si="0"/>
        <v>16</v>
      </c>
      <c r="B21" s="8"/>
      <c r="C21" s="9"/>
      <c r="D21" s="3"/>
      <c r="E21" s="55"/>
      <c r="F21" s="56"/>
      <c r="G21" s="57"/>
      <c r="H21" s="55"/>
      <c r="I21" s="56"/>
      <c r="J21" s="56"/>
      <c r="K21" s="56"/>
      <c r="L21" s="57"/>
      <c r="M21" s="55"/>
      <c r="N21" s="56"/>
      <c r="O21" s="56"/>
      <c r="P21" s="57"/>
      <c r="Q21" s="58"/>
      <c r="R21" s="4"/>
      <c r="S21" s="114" t="str" cm="1">
        <f t="array" aca="1" ref="S21" ca="1">IF(_xlfn.CONCAT(D21:R21)&lt;&gt;"",INDIRECT("S"&amp;ROW()-1)+SUM(E21:G21)-SUM(H21:Q21),"")</f>
        <v/>
      </c>
      <c r="T21" s="64"/>
    </row>
    <row r="22" spans="1:20" ht="15.9" customHeight="1">
      <c r="A22" s="107">
        <f t="shared" si="0"/>
        <v>17</v>
      </c>
      <c r="B22" s="8"/>
      <c r="C22" s="9"/>
      <c r="D22" s="3"/>
      <c r="E22" s="55"/>
      <c r="F22" s="56"/>
      <c r="G22" s="57"/>
      <c r="H22" s="55"/>
      <c r="I22" s="56"/>
      <c r="J22" s="56"/>
      <c r="K22" s="56"/>
      <c r="L22" s="57"/>
      <c r="M22" s="55"/>
      <c r="N22" s="56"/>
      <c r="O22" s="56"/>
      <c r="P22" s="57"/>
      <c r="Q22" s="58"/>
      <c r="R22" s="4"/>
      <c r="S22" s="114" t="str" cm="1">
        <f t="array" aca="1" ref="S22" ca="1">IF(_xlfn.CONCAT(D22:R22)&lt;&gt;"",INDIRECT("S"&amp;ROW()-1)+SUM(E22:G22)-SUM(H22:Q22),"")</f>
        <v/>
      </c>
      <c r="T22" s="64"/>
    </row>
    <row r="23" spans="1:20" ht="15.9" customHeight="1">
      <c r="A23" s="107">
        <f t="shared" si="0"/>
        <v>18</v>
      </c>
      <c r="B23" s="8"/>
      <c r="C23" s="9"/>
      <c r="D23" s="3"/>
      <c r="E23" s="55"/>
      <c r="F23" s="56"/>
      <c r="G23" s="57"/>
      <c r="H23" s="55"/>
      <c r="I23" s="56"/>
      <c r="J23" s="56"/>
      <c r="K23" s="56"/>
      <c r="L23" s="57"/>
      <c r="M23" s="55"/>
      <c r="N23" s="56"/>
      <c r="O23" s="56"/>
      <c r="P23" s="57"/>
      <c r="Q23" s="58"/>
      <c r="R23" s="4"/>
      <c r="S23" s="114" t="str" cm="1">
        <f t="array" aca="1" ref="S23" ca="1">IF(_xlfn.CONCAT(D23:R23)&lt;&gt;"",INDIRECT("S"&amp;ROW()-1)+SUM(E23:G23)-SUM(H23:Q23),"")</f>
        <v/>
      </c>
      <c r="T23" s="64"/>
    </row>
    <row r="24" spans="1:20" ht="15.9" customHeight="1">
      <c r="A24" s="107">
        <f t="shared" si="0"/>
        <v>19</v>
      </c>
      <c r="B24" s="8"/>
      <c r="C24" s="9"/>
      <c r="D24" s="3"/>
      <c r="E24" s="55"/>
      <c r="F24" s="56"/>
      <c r="G24" s="57"/>
      <c r="H24" s="55"/>
      <c r="I24" s="56"/>
      <c r="J24" s="56"/>
      <c r="K24" s="56"/>
      <c r="L24" s="57"/>
      <c r="M24" s="55"/>
      <c r="N24" s="56"/>
      <c r="O24" s="56"/>
      <c r="P24" s="57"/>
      <c r="Q24" s="58"/>
      <c r="R24" s="4"/>
      <c r="S24" s="114" t="str" cm="1">
        <f t="array" aca="1" ref="S24" ca="1">IF(_xlfn.CONCAT(D24:R24)&lt;&gt;"",INDIRECT("S"&amp;ROW()-1)+SUM(E24:G24)-SUM(H24:Q24),"")</f>
        <v/>
      </c>
      <c r="T24" s="64"/>
    </row>
    <row r="25" spans="1:20" ht="15.9" customHeight="1">
      <c r="A25" s="107">
        <f t="shared" si="0"/>
        <v>20</v>
      </c>
      <c r="B25" s="8"/>
      <c r="C25" s="9"/>
      <c r="D25" s="3"/>
      <c r="E25" s="55"/>
      <c r="F25" s="56"/>
      <c r="G25" s="57"/>
      <c r="H25" s="55"/>
      <c r="I25" s="56"/>
      <c r="J25" s="56"/>
      <c r="K25" s="56"/>
      <c r="L25" s="57"/>
      <c r="M25" s="55"/>
      <c r="N25" s="56"/>
      <c r="O25" s="56"/>
      <c r="P25" s="57"/>
      <c r="Q25" s="58"/>
      <c r="R25" s="4"/>
      <c r="S25" s="114" t="str" cm="1">
        <f t="array" aca="1" ref="S25" ca="1">IF(_xlfn.CONCAT(D25:R25)&lt;&gt;"",INDIRECT("S"&amp;ROW()-1)+SUM(E25:G25)-SUM(H25:Q25),"")</f>
        <v/>
      </c>
      <c r="T25" s="64"/>
    </row>
    <row r="26" spans="1:20" ht="15.9" customHeight="1">
      <c r="A26" s="107">
        <f t="shared" si="0"/>
        <v>21</v>
      </c>
      <c r="B26" s="8"/>
      <c r="C26" s="9"/>
      <c r="D26" s="3"/>
      <c r="E26" s="55"/>
      <c r="F26" s="56"/>
      <c r="G26" s="57"/>
      <c r="H26" s="55"/>
      <c r="I26" s="56"/>
      <c r="J26" s="56"/>
      <c r="K26" s="56"/>
      <c r="L26" s="57"/>
      <c r="M26" s="55"/>
      <c r="N26" s="56"/>
      <c r="O26" s="56"/>
      <c r="P26" s="57"/>
      <c r="Q26" s="58"/>
      <c r="R26" s="4"/>
      <c r="S26" s="114" t="str" cm="1">
        <f t="array" aca="1" ref="S26" ca="1">IF(_xlfn.CONCAT(D26:R26)&lt;&gt;"",INDIRECT("S"&amp;ROW()-1)+SUM(E26:G26)-SUM(H26:Q26),"")</f>
        <v/>
      </c>
      <c r="T26" s="64"/>
    </row>
    <row r="27" spans="1:20" ht="15.9" customHeight="1">
      <c r="A27" s="107">
        <f t="shared" si="0"/>
        <v>22</v>
      </c>
      <c r="B27" s="8"/>
      <c r="C27" s="9"/>
      <c r="D27" s="3"/>
      <c r="E27" s="55"/>
      <c r="F27" s="56"/>
      <c r="G27" s="57"/>
      <c r="H27" s="55"/>
      <c r="I27" s="56"/>
      <c r="J27" s="56"/>
      <c r="K27" s="56"/>
      <c r="L27" s="57"/>
      <c r="M27" s="55"/>
      <c r="N27" s="56"/>
      <c r="O27" s="56"/>
      <c r="P27" s="57"/>
      <c r="Q27" s="58"/>
      <c r="R27" s="4"/>
      <c r="S27" s="114" t="str" cm="1">
        <f t="array" aca="1" ref="S27" ca="1">IF(_xlfn.CONCAT(D27:R27)&lt;&gt;"",INDIRECT("S"&amp;ROW()-1)+SUM(E27:G27)-SUM(H27:Q27),"")</f>
        <v/>
      </c>
      <c r="T27" s="64"/>
    </row>
    <row r="28" spans="1:20" ht="15.9" customHeight="1">
      <c r="A28" s="107">
        <f t="shared" si="0"/>
        <v>23</v>
      </c>
      <c r="B28" s="8"/>
      <c r="C28" s="9"/>
      <c r="D28" s="3"/>
      <c r="E28" s="55"/>
      <c r="F28" s="56"/>
      <c r="G28" s="57"/>
      <c r="H28" s="55"/>
      <c r="I28" s="56"/>
      <c r="J28" s="56"/>
      <c r="K28" s="56"/>
      <c r="L28" s="57"/>
      <c r="M28" s="55"/>
      <c r="N28" s="56"/>
      <c r="O28" s="56"/>
      <c r="P28" s="57"/>
      <c r="Q28" s="58"/>
      <c r="R28" s="4"/>
      <c r="S28" s="114" t="str" cm="1">
        <f t="array" aca="1" ref="S28" ca="1">IF(_xlfn.CONCAT(D28:R28)&lt;&gt;"",INDIRECT("S"&amp;ROW()-1)+SUM(E28:G28)-SUM(H28:Q28),"")</f>
        <v/>
      </c>
      <c r="T28" s="65"/>
    </row>
    <row r="29" spans="1:20" ht="15.9" customHeight="1">
      <c r="A29" s="107">
        <f t="shared" si="0"/>
        <v>24</v>
      </c>
      <c r="B29" s="8"/>
      <c r="C29" s="9"/>
      <c r="D29" s="3"/>
      <c r="E29" s="55"/>
      <c r="F29" s="56"/>
      <c r="G29" s="57"/>
      <c r="H29" s="55"/>
      <c r="I29" s="56"/>
      <c r="J29" s="56"/>
      <c r="K29" s="56"/>
      <c r="L29" s="57"/>
      <c r="M29" s="55"/>
      <c r="N29" s="56"/>
      <c r="O29" s="56"/>
      <c r="P29" s="57"/>
      <c r="Q29" s="58"/>
      <c r="R29" s="4"/>
      <c r="S29" s="114" t="str" cm="1">
        <f t="array" aca="1" ref="S29" ca="1">IF(_xlfn.CONCAT(D29:R29)&lt;&gt;"",INDIRECT("S"&amp;ROW()-1)+SUM(E29:G29)-SUM(H29:Q29),"")</f>
        <v/>
      </c>
      <c r="T29" s="64"/>
    </row>
    <row r="30" spans="1:20" ht="15.9" customHeight="1">
      <c r="A30" s="107">
        <f t="shared" si="0"/>
        <v>25</v>
      </c>
      <c r="B30" s="8"/>
      <c r="C30" s="9"/>
      <c r="D30" s="3"/>
      <c r="E30" s="55"/>
      <c r="F30" s="56"/>
      <c r="G30" s="57"/>
      <c r="H30" s="55"/>
      <c r="I30" s="56"/>
      <c r="J30" s="56"/>
      <c r="K30" s="56"/>
      <c r="L30" s="57"/>
      <c r="M30" s="55"/>
      <c r="N30" s="56"/>
      <c r="O30" s="56"/>
      <c r="P30" s="57"/>
      <c r="Q30" s="58"/>
      <c r="R30" s="4"/>
      <c r="S30" s="114" t="str" cm="1">
        <f t="array" aca="1" ref="S30" ca="1">IF(_xlfn.CONCAT(D30:R30)&lt;&gt;"",INDIRECT("S"&amp;ROW()-1)+SUM(E30:G30)-SUM(H30:Q30),"")</f>
        <v/>
      </c>
      <c r="T30" s="64"/>
    </row>
    <row r="31" spans="1:20" ht="15.9" customHeight="1">
      <c r="A31" s="107">
        <f t="shared" si="0"/>
        <v>26</v>
      </c>
      <c r="B31" s="8"/>
      <c r="C31" s="9"/>
      <c r="D31" s="3"/>
      <c r="E31" s="55"/>
      <c r="F31" s="56"/>
      <c r="G31" s="57"/>
      <c r="H31" s="55"/>
      <c r="I31" s="56"/>
      <c r="J31" s="56"/>
      <c r="K31" s="56"/>
      <c r="L31" s="57"/>
      <c r="M31" s="55"/>
      <c r="N31" s="56"/>
      <c r="O31" s="56"/>
      <c r="P31" s="57"/>
      <c r="Q31" s="58"/>
      <c r="R31" s="4"/>
      <c r="S31" s="114" t="str" cm="1">
        <f t="array" aca="1" ref="S31" ca="1">IF(_xlfn.CONCAT(D31:R31)&lt;&gt;"",INDIRECT("S"&amp;ROW()-1)+SUM(E31:G31)-SUM(H31:Q31),"")</f>
        <v/>
      </c>
      <c r="T31" s="65"/>
    </row>
    <row r="32" spans="1:20" ht="15.9" customHeight="1">
      <c r="A32" s="107">
        <f t="shared" si="0"/>
        <v>27</v>
      </c>
      <c r="B32" s="8"/>
      <c r="C32" s="9"/>
      <c r="D32" s="3"/>
      <c r="E32" s="55"/>
      <c r="F32" s="56"/>
      <c r="G32" s="57"/>
      <c r="H32" s="55"/>
      <c r="I32" s="56"/>
      <c r="J32" s="56"/>
      <c r="K32" s="56"/>
      <c r="L32" s="57"/>
      <c r="M32" s="55"/>
      <c r="N32" s="56"/>
      <c r="O32" s="56"/>
      <c r="P32" s="57"/>
      <c r="Q32" s="58"/>
      <c r="R32" s="4"/>
      <c r="S32" s="114" t="str" cm="1">
        <f t="array" aca="1" ref="S32" ca="1">IF(_xlfn.CONCAT(D32:R32)&lt;&gt;"",INDIRECT("S"&amp;ROW()-1)+SUM(E32:G32)-SUM(H32:Q32),"")</f>
        <v/>
      </c>
      <c r="T32" s="65"/>
    </row>
    <row r="33" spans="1:20" ht="15.9" customHeight="1">
      <c r="A33" s="107">
        <f t="shared" si="0"/>
        <v>28</v>
      </c>
      <c r="B33" s="8"/>
      <c r="C33" s="9"/>
      <c r="D33" s="3"/>
      <c r="E33" s="55"/>
      <c r="F33" s="56"/>
      <c r="G33" s="57"/>
      <c r="H33" s="55"/>
      <c r="I33" s="56"/>
      <c r="J33" s="56"/>
      <c r="K33" s="56"/>
      <c r="L33" s="57"/>
      <c r="M33" s="55"/>
      <c r="N33" s="56"/>
      <c r="O33" s="56"/>
      <c r="P33" s="57"/>
      <c r="Q33" s="58"/>
      <c r="R33" s="4"/>
      <c r="S33" s="114" t="str" cm="1">
        <f t="array" aca="1" ref="S33" ca="1">IF(_xlfn.CONCAT(D33:R33)&lt;&gt;"",INDIRECT("S"&amp;ROW()-1)+SUM(E33:G33)-SUM(H33:Q33),"")</f>
        <v/>
      </c>
      <c r="T33" s="65"/>
    </row>
    <row r="34" spans="1:20" ht="15.9" customHeight="1">
      <c r="A34" s="107">
        <f t="shared" si="0"/>
        <v>29</v>
      </c>
      <c r="B34" s="8"/>
      <c r="C34" s="9"/>
      <c r="D34" s="3"/>
      <c r="E34" s="55"/>
      <c r="F34" s="56"/>
      <c r="G34" s="57"/>
      <c r="H34" s="55"/>
      <c r="I34" s="56"/>
      <c r="J34" s="56"/>
      <c r="K34" s="56"/>
      <c r="L34" s="57"/>
      <c r="M34" s="55"/>
      <c r="N34" s="56"/>
      <c r="O34" s="56"/>
      <c r="P34" s="57"/>
      <c r="Q34" s="58"/>
      <c r="R34" s="4"/>
      <c r="S34" s="114" t="str" cm="1">
        <f t="array" aca="1" ref="S34" ca="1">IF(_xlfn.CONCAT(D34:R34)&lt;&gt;"",INDIRECT("S"&amp;ROW()-1)+SUM(E34:G34)-SUM(H34:Q34),"")</f>
        <v/>
      </c>
      <c r="T34" s="65"/>
    </row>
    <row r="35" spans="1:20" ht="15.9" customHeight="1" thickBot="1">
      <c r="A35" s="107">
        <f t="shared" si="0"/>
        <v>30</v>
      </c>
      <c r="B35" s="11"/>
      <c r="C35" s="12"/>
      <c r="D35" s="13"/>
      <c r="E35" s="59"/>
      <c r="F35" s="60"/>
      <c r="G35" s="61"/>
      <c r="H35" s="59"/>
      <c r="I35" s="60"/>
      <c r="J35" s="60"/>
      <c r="K35" s="60"/>
      <c r="L35" s="61"/>
      <c r="M35" s="59"/>
      <c r="N35" s="60"/>
      <c r="O35" s="60"/>
      <c r="P35" s="61"/>
      <c r="Q35" s="62"/>
      <c r="R35" s="14"/>
      <c r="S35" s="116" t="str" cm="1">
        <f t="array" aca="1" ref="S35" ca="1">IF(_xlfn.CONCAT(D35:R35)&lt;&gt;"",INDIRECT("S"&amp;ROW()-1)+SUM(E35:G35)-SUM(H35:Q35),"")</f>
        <v/>
      </c>
      <c r="T35" s="66"/>
    </row>
    <row r="36" spans="1:20" ht="15.9" customHeight="1" thickTop="1">
      <c r="B36" s="15"/>
      <c r="C36" s="16"/>
      <c r="D36" s="17" t="s">
        <v>8</v>
      </c>
      <c r="E36" s="109">
        <f>SUM(E6:E35)</f>
        <v>0</v>
      </c>
      <c r="F36" s="110">
        <f t="shared" ref="F36:Q36" si="1">SUM(F6:F35)</f>
        <v>0</v>
      </c>
      <c r="G36" s="111">
        <f t="shared" si="1"/>
        <v>0</v>
      </c>
      <c r="H36" s="109">
        <f t="shared" si="1"/>
        <v>0</v>
      </c>
      <c r="I36" s="110">
        <f t="shared" si="1"/>
        <v>0</v>
      </c>
      <c r="J36" s="110">
        <f t="shared" si="1"/>
        <v>0</v>
      </c>
      <c r="K36" s="110">
        <f t="shared" si="1"/>
        <v>0</v>
      </c>
      <c r="L36" s="111">
        <f t="shared" si="1"/>
        <v>0</v>
      </c>
      <c r="M36" s="109">
        <f t="shared" si="1"/>
        <v>0</v>
      </c>
      <c r="N36" s="110">
        <f t="shared" si="1"/>
        <v>0</v>
      </c>
      <c r="O36" s="110">
        <f t="shared" si="1"/>
        <v>0</v>
      </c>
      <c r="P36" s="111">
        <f t="shared" si="1"/>
        <v>0</v>
      </c>
      <c r="Q36" s="112">
        <f t="shared" si="1"/>
        <v>0</v>
      </c>
      <c r="R36" s="18"/>
      <c r="S36" s="112" cm="1">
        <f t="array" aca="1" ref="S36" ca="1">INDIRECT("s"&amp;T36)</f>
        <v>0</v>
      </c>
      <c r="T36" s="117">
        <f ca="1">A35-COUNTBLANK(S6:S35)+5</f>
        <v>5</v>
      </c>
    </row>
    <row r="38" spans="1:20" ht="15.9" customHeight="1">
      <c r="D38" s="104" t="str">
        <f>通し!D108</f>
        <v>R７予算額</v>
      </c>
      <c r="E38" s="96">
        <f>'4月'!E38</f>
        <v>372000</v>
      </c>
      <c r="F38" s="97">
        <f>'4月'!F38</f>
        <v>1650000</v>
      </c>
      <c r="G38" s="98">
        <f>'4月'!G38</f>
        <v>210000</v>
      </c>
      <c r="H38" s="96">
        <f>'4月'!H38</f>
        <v>50000</v>
      </c>
      <c r="I38" s="97">
        <f>'4月'!I38</f>
        <v>10000</v>
      </c>
      <c r="J38" s="97">
        <f>'4月'!J38</f>
        <v>500000</v>
      </c>
      <c r="K38" s="97">
        <f>'4月'!K38</f>
        <v>200000</v>
      </c>
      <c r="L38" s="98">
        <f>'4月'!L38</f>
        <v>150000</v>
      </c>
      <c r="M38" s="96">
        <f>'4月'!M38</f>
        <v>250000</v>
      </c>
      <c r="N38" s="97">
        <f>'4月'!N38</f>
        <v>250000</v>
      </c>
      <c r="O38" s="97">
        <f>'4月'!O38</f>
        <v>250000</v>
      </c>
      <c r="P38" s="97">
        <f>'4月'!P38</f>
        <v>250000</v>
      </c>
      <c r="Q38" s="98">
        <f>'4月'!Q38</f>
        <v>500000</v>
      </c>
    </row>
    <row r="39" spans="1:20" ht="15.9" customHeight="1">
      <c r="D39" s="123" t="s">
        <v>80</v>
      </c>
      <c r="E39" s="124">
        <f>SUM('4月:8月'!E36)</f>
        <v>0</v>
      </c>
      <c r="F39" s="125">
        <f>SUM('4月:8月'!F36)</f>
        <v>0</v>
      </c>
      <c r="G39" s="126">
        <f>SUM('4月:8月'!G36)</f>
        <v>0</v>
      </c>
      <c r="H39" s="124">
        <f>SUM('4月:8月'!H36)</f>
        <v>0</v>
      </c>
      <c r="I39" s="125">
        <f>SUM('4月:8月'!I36)</f>
        <v>0</v>
      </c>
      <c r="J39" s="125">
        <f>SUM('4月:8月'!J36)</f>
        <v>0</v>
      </c>
      <c r="K39" s="125">
        <f>SUM('4月:8月'!K36)</f>
        <v>0</v>
      </c>
      <c r="L39" s="126">
        <f>SUM('4月:8月'!L36)</f>
        <v>0</v>
      </c>
      <c r="M39" s="124">
        <f>SUM('4月:8月'!M36)</f>
        <v>0</v>
      </c>
      <c r="N39" s="125">
        <f>SUM('4月:8月'!N36)</f>
        <v>0</v>
      </c>
      <c r="O39" s="125">
        <f>SUM('4月:8月'!O36)</f>
        <v>0</v>
      </c>
      <c r="P39" s="125">
        <f>SUM('4月:8月'!P36)</f>
        <v>0</v>
      </c>
      <c r="Q39" s="126">
        <f>SUM('4月:8月'!Q36)</f>
        <v>0</v>
      </c>
    </row>
    <row r="40" spans="1:20" ht="15.9" customHeight="1">
      <c r="D40" s="105" t="s">
        <v>77</v>
      </c>
      <c r="E40" s="99">
        <f>E39-E38</f>
        <v>-372000</v>
      </c>
      <c r="F40" s="95">
        <f t="shared" ref="F40:G40" si="2">F39-F38</f>
        <v>-1650000</v>
      </c>
      <c r="G40" s="100">
        <f t="shared" si="2"/>
        <v>-210000</v>
      </c>
      <c r="H40" s="99">
        <f>H38-H39</f>
        <v>50000</v>
      </c>
      <c r="I40" s="95">
        <f t="shared" ref="I40:Q40" si="3">I38-I39</f>
        <v>10000</v>
      </c>
      <c r="J40" s="95">
        <f t="shared" si="3"/>
        <v>500000</v>
      </c>
      <c r="K40" s="95">
        <f t="shared" si="3"/>
        <v>200000</v>
      </c>
      <c r="L40" s="100">
        <f t="shared" si="3"/>
        <v>150000</v>
      </c>
      <c r="M40" s="99">
        <f t="shared" si="3"/>
        <v>250000</v>
      </c>
      <c r="N40" s="95">
        <f t="shared" si="3"/>
        <v>250000</v>
      </c>
      <c r="O40" s="95">
        <f t="shared" si="3"/>
        <v>250000</v>
      </c>
      <c r="P40" s="95">
        <f t="shared" si="3"/>
        <v>250000</v>
      </c>
      <c r="Q40" s="100">
        <f t="shared" si="3"/>
        <v>500000</v>
      </c>
    </row>
    <row r="41" spans="1:20" ht="15.9" customHeight="1">
      <c r="D41" s="106" t="s">
        <v>49</v>
      </c>
      <c r="E41" s="101">
        <f>E39/E38</f>
        <v>0</v>
      </c>
      <c r="F41" s="102">
        <f>F39/F38</f>
        <v>0</v>
      </c>
      <c r="G41" s="103">
        <f>G39/G38</f>
        <v>0</v>
      </c>
      <c r="H41" s="101">
        <f>H39/H38</f>
        <v>0</v>
      </c>
      <c r="I41" s="102">
        <f t="shared" ref="I41:Q41" si="4">I39/I38</f>
        <v>0</v>
      </c>
      <c r="J41" s="102">
        <f t="shared" si="4"/>
        <v>0</v>
      </c>
      <c r="K41" s="102">
        <f t="shared" si="4"/>
        <v>0</v>
      </c>
      <c r="L41" s="103">
        <f t="shared" si="4"/>
        <v>0</v>
      </c>
      <c r="M41" s="101">
        <f t="shared" si="4"/>
        <v>0</v>
      </c>
      <c r="N41" s="102">
        <f t="shared" si="4"/>
        <v>0</v>
      </c>
      <c r="O41" s="102">
        <f t="shared" si="4"/>
        <v>0</v>
      </c>
      <c r="P41" s="102">
        <f t="shared" si="4"/>
        <v>0</v>
      </c>
      <c r="Q41" s="103">
        <f t="shared" si="4"/>
        <v>0</v>
      </c>
    </row>
    <row r="43" spans="1:20" ht="15.9" customHeight="1" thickBot="1">
      <c r="L43" s="40"/>
      <c r="M43" s="30"/>
      <c r="N43" s="31" t="s">
        <v>5</v>
      </c>
      <c r="O43" s="32" t="s">
        <v>75</v>
      </c>
      <c r="P43" s="32" t="s">
        <v>26</v>
      </c>
      <c r="Q43" s="32" t="s">
        <v>27</v>
      </c>
      <c r="R43" s="37" t="s">
        <v>28</v>
      </c>
      <c r="S43" s="38" t="s">
        <v>8</v>
      </c>
    </row>
    <row r="44" spans="1:20" ht="15.9" customHeight="1" thickTop="1">
      <c r="L44" s="33" t="s">
        <v>10</v>
      </c>
      <c r="M44" s="25" t="s">
        <v>14</v>
      </c>
      <c r="N44" s="67">
        <f>SUMIF($R$6:$R$35,N$43,$H$6:$H$35)+SUM('7月'!N44)</f>
        <v>0</v>
      </c>
      <c r="O44" s="68">
        <f>SUMIF($R$6:$R$35,O$43,$H$6:$H$35)+SUM('7月'!O44)</f>
        <v>0</v>
      </c>
      <c r="P44" s="68">
        <f>SUMIF($R$6:$R$35,P$43,$H$6:$H$35)+SUM('7月'!P44)</f>
        <v>0</v>
      </c>
      <c r="Q44" s="68">
        <f>SUMIF($R$6:$R$35,Q$43,$H$6:$H$35)+SUM('7月'!Q44)</f>
        <v>0</v>
      </c>
      <c r="R44" s="69">
        <f>SUMIF($R$6:$R$35,R$43,$H$6:$H$35)+SUM('7月'!R44)</f>
        <v>0</v>
      </c>
      <c r="S44" s="70">
        <f>SUM(N44:R44)</f>
        <v>0</v>
      </c>
    </row>
    <row r="45" spans="1:20" ht="15.9" customHeight="1">
      <c r="L45" s="33"/>
      <c r="M45" s="26" t="s">
        <v>15</v>
      </c>
      <c r="N45" s="71">
        <f>SUMIF($R$6:$R$35,N$43,$I$6:$I$35)+SUM('7月'!N45)</f>
        <v>0</v>
      </c>
      <c r="O45" s="72">
        <f>SUMIF($R$6:$R$35,O$43,$I$6:$I$35)+SUM('7月'!O45)</f>
        <v>0</v>
      </c>
      <c r="P45" s="72">
        <f>SUMIF($R$6:$R$35,P$43,$I$6:$I$35)+SUM('7月'!P45)</f>
        <v>0</v>
      </c>
      <c r="Q45" s="72">
        <f>SUMIF($R$6:$R$35,Q$43,$I$6:$I$35)+SUM('7月'!Q45)</f>
        <v>0</v>
      </c>
      <c r="R45" s="73">
        <f>SUMIF($R$6:$R$35,R$43,$I$6:$I$35)+SUM('7月'!R45)</f>
        <v>0</v>
      </c>
      <c r="S45" s="74">
        <f t="shared" ref="S45:S53" si="5">SUM(N45:R45)</f>
        <v>0</v>
      </c>
    </row>
    <row r="46" spans="1:20" ht="15.9" customHeight="1">
      <c r="L46" s="33"/>
      <c r="M46" s="26" t="s">
        <v>13</v>
      </c>
      <c r="N46" s="71">
        <f>SUMIF($R$6:$R$35,N$43,$J$6:$J$35)+SUM('7月'!N46)</f>
        <v>0</v>
      </c>
      <c r="O46" s="72">
        <f>SUMIF($R$6:$R$35,O$43,$J$6:$J$35)+SUM('7月'!O46)</f>
        <v>0</v>
      </c>
      <c r="P46" s="72">
        <f>SUMIF($R$6:$R$35,P$43,$J$6:$J$35)+SUM('7月'!P46)</f>
        <v>0</v>
      </c>
      <c r="Q46" s="72">
        <f>SUMIF($R$6:$R$35,Q$43,$J$6:$J$35)+SUM('7月'!Q46)</f>
        <v>0</v>
      </c>
      <c r="R46" s="73">
        <f>SUMIF($R$6:$R$35,R$43,$J$6:$J$35)+SUM('7月'!R46)</f>
        <v>0</v>
      </c>
      <c r="S46" s="74">
        <f t="shared" si="5"/>
        <v>0</v>
      </c>
    </row>
    <row r="47" spans="1:20" ht="15.9" customHeight="1">
      <c r="L47" s="33"/>
      <c r="M47" s="26" t="s">
        <v>12</v>
      </c>
      <c r="N47" s="71">
        <f>SUMIF($R$6:$R$35,N$43,$K$6:$K$35)+SUM('7月'!N47)</f>
        <v>0</v>
      </c>
      <c r="O47" s="72">
        <f>SUMIF($R$6:$R$35,O$43,$K$6:$K$35)+SUM('7月'!O47)</f>
        <v>0</v>
      </c>
      <c r="P47" s="72">
        <f>SUMIF($R$6:$R$35,P$43,$K$6:$K$35)+SUM('7月'!P47)</f>
        <v>0</v>
      </c>
      <c r="Q47" s="72">
        <f>SUMIF($R$6:$R$35,Q$43,$K$6:$K$35)+SUM('7月'!Q47)</f>
        <v>0</v>
      </c>
      <c r="R47" s="73">
        <f>SUMIF($R$6:$R$35,R$43,$K$6:$K$35)+SUM('7月'!R47)</f>
        <v>0</v>
      </c>
      <c r="S47" s="74">
        <f t="shared" si="5"/>
        <v>0</v>
      </c>
    </row>
    <row r="48" spans="1:20" ht="15.9" customHeight="1">
      <c r="L48" s="33"/>
      <c r="M48" s="27" t="s">
        <v>7</v>
      </c>
      <c r="N48" s="75">
        <f>SUMIF($R$6:$R$35,N$43,$L$6:$L$35)+SUM('7月'!N48)</f>
        <v>0</v>
      </c>
      <c r="O48" s="76">
        <f>SUMIF($R$6:$R$35,O$43,$L$6:$L$35)+SUM('7月'!O48)</f>
        <v>0</v>
      </c>
      <c r="P48" s="76">
        <f>SUMIF($R$6:$R$35,P$43,$L$6:$L$35)+SUM('7月'!P48)</f>
        <v>0</v>
      </c>
      <c r="Q48" s="76">
        <f>SUMIF($R$6:$R$35,Q$43,$L$6:$L$35)+SUM('7月'!Q48)</f>
        <v>0</v>
      </c>
      <c r="R48" s="77">
        <f>SUMIF($R$6:$R$35,R$43,$L$6:$L$35)+SUM('7月'!R48)</f>
        <v>0</v>
      </c>
      <c r="S48" s="78">
        <f t="shared" si="5"/>
        <v>0</v>
      </c>
    </row>
    <row r="49" spans="12:19" ht="15.9" customHeight="1">
      <c r="L49" s="34" t="s">
        <v>18</v>
      </c>
      <c r="M49" s="28" t="s">
        <v>19</v>
      </c>
      <c r="N49" s="79">
        <f>SUMIF($R$6:$R$35,N$43,$M$6:$M$35)+SUM('7月'!N49)</f>
        <v>0</v>
      </c>
      <c r="O49" s="80">
        <f>SUMIF($R$6:$R$35,O$43,$M$6:$M$35)+SUM('7月'!O49)</f>
        <v>0</v>
      </c>
      <c r="P49" s="80">
        <f>SUMIF($R$6:$R$35,P$43,$M$6:$M$35)+SUM('7月'!P49)</f>
        <v>0</v>
      </c>
      <c r="Q49" s="80">
        <f>SUMIF($R$6:$R$35,Q$43,$M$6:$M$35)+SUM('7月'!Q49)</f>
        <v>0</v>
      </c>
      <c r="R49" s="81">
        <f>SUMIF($R$6:$R$35,R$43,$M$6:$M$35)+SUM('7月'!R49)</f>
        <v>0</v>
      </c>
      <c r="S49" s="82">
        <f t="shared" si="5"/>
        <v>0</v>
      </c>
    </row>
    <row r="50" spans="12:19" ht="15.9" customHeight="1">
      <c r="L50" s="33"/>
      <c r="M50" s="26" t="s">
        <v>20</v>
      </c>
      <c r="N50" s="71">
        <f>SUMIF($R$6:$R$35,N$43,$N$6:$N$35)+SUM('7月'!N50)</f>
        <v>0</v>
      </c>
      <c r="O50" s="72">
        <f>SUMIF($R$6:$R$35,O$43,$N$6:$N$35)+SUM('7月'!O50)</f>
        <v>0</v>
      </c>
      <c r="P50" s="72">
        <f>SUMIF($R$6:$R$35,P$43,$N$6:$N$35)+SUM('7月'!P50)</f>
        <v>0</v>
      </c>
      <c r="Q50" s="72">
        <f>SUMIF($R$6:$R$35,Q$43,$N$6:$N$35)+SUM('7月'!Q50)</f>
        <v>0</v>
      </c>
      <c r="R50" s="73">
        <f>SUMIF($R$6:$R$35,R$43,$N$6:$N$35)+SUM('7月'!R50)</f>
        <v>0</v>
      </c>
      <c r="S50" s="74">
        <f t="shared" si="5"/>
        <v>0</v>
      </c>
    </row>
    <row r="51" spans="12:19" ht="15.9" customHeight="1">
      <c r="L51" s="33"/>
      <c r="M51" s="26" t="s">
        <v>21</v>
      </c>
      <c r="N51" s="71">
        <f>SUMIF($R$6:$R$35,N$43,$O$6:$O$35)+SUM('7月'!N51)</f>
        <v>0</v>
      </c>
      <c r="O51" s="72">
        <f>SUMIF($R$6:$R$35,O$43,$O$6:$O$35)+SUM('7月'!O51)</f>
        <v>0</v>
      </c>
      <c r="P51" s="72">
        <f>SUMIF($R$6:$R$35,P$43,$O$6:$O$35)+SUM('7月'!P51)</f>
        <v>0</v>
      </c>
      <c r="Q51" s="72">
        <f>SUMIF($R$6:$R$35,Q$43,$O$6:$O$35)+SUM('7月'!Q51)</f>
        <v>0</v>
      </c>
      <c r="R51" s="73">
        <f>SUMIF($R$6:$R$35,R$43,$O$6:$O$35)+SUM('7月'!R51)</f>
        <v>0</v>
      </c>
      <c r="S51" s="74">
        <f t="shared" si="5"/>
        <v>0</v>
      </c>
    </row>
    <row r="52" spans="12:19" ht="15.9" customHeight="1">
      <c r="L52" s="35"/>
      <c r="M52" s="29" t="s">
        <v>22</v>
      </c>
      <c r="N52" s="83">
        <f>SUMIF($R$6:$R$35,N$43,$P$6:$P$35)+SUM('7月'!N52)</f>
        <v>0</v>
      </c>
      <c r="O52" s="84">
        <f>SUMIF($R$6:$R$35,O$43,$P$6:$P$35)+SUM('7月'!O52)</f>
        <v>0</v>
      </c>
      <c r="P52" s="84">
        <f>SUMIF($R$6:$R$35,P$43,$P$6:$P$35)+SUM('7月'!P52)</f>
        <v>0</v>
      </c>
      <c r="Q52" s="84">
        <f>SUMIF($R$6:$R$35,Q$43,$P$6:$P$35)+SUM('7月'!Q52)</f>
        <v>0</v>
      </c>
      <c r="R52" s="85">
        <f>SUMIF($R$6:$R$35,R$43,$P$6:$P$35)+SUM('7月'!R52)</f>
        <v>0</v>
      </c>
      <c r="S52" s="86">
        <f t="shared" si="5"/>
        <v>0</v>
      </c>
    </row>
    <row r="53" spans="12:19" ht="15.9" customHeight="1" thickBot="1">
      <c r="L53" s="36" t="s">
        <v>7</v>
      </c>
      <c r="M53" s="30"/>
      <c r="N53" s="87">
        <f>SUMIF($R$6:$R$35,N$43,$Q$6:$Q$35)+SUM('7月'!N53)</f>
        <v>0</v>
      </c>
      <c r="O53" s="88">
        <f>SUMIF($R$6:$R$35,O$43,$Q$6:$Q$35)+SUM('7月'!O53)</f>
        <v>0</v>
      </c>
      <c r="P53" s="88">
        <f>SUMIF($R$6:$R$35,P$43,$Q$6:$Q$35)+SUM('7月'!P53)</f>
        <v>0</v>
      </c>
      <c r="Q53" s="88">
        <f>SUMIF($R$6:$R$35,Q$43,$Q$6:$Q$35)+SUM('7月'!Q53)</f>
        <v>0</v>
      </c>
      <c r="R53" s="89">
        <f>SUMIF($R$6:$R$35,R$43,$Q$6:$Q$35)+SUM('7月'!R53)</f>
        <v>0</v>
      </c>
      <c r="S53" s="90">
        <f t="shared" si="5"/>
        <v>0</v>
      </c>
    </row>
    <row r="54" spans="12:19" ht="15.9" customHeight="1" thickTop="1">
      <c r="L54" s="39"/>
      <c r="M54" s="41" t="s">
        <v>8</v>
      </c>
      <c r="N54" s="91">
        <f t="shared" ref="N54:R54" si="6">SUM(N44:N53)</f>
        <v>0</v>
      </c>
      <c r="O54" s="92">
        <f t="shared" si="6"/>
        <v>0</v>
      </c>
      <c r="P54" s="92">
        <f t="shared" si="6"/>
        <v>0</v>
      </c>
      <c r="Q54" s="92">
        <f t="shared" si="6"/>
        <v>0</v>
      </c>
      <c r="R54" s="93">
        <f t="shared" si="6"/>
        <v>0</v>
      </c>
      <c r="S54" s="94">
        <f>SUM(S44:S53)</f>
        <v>0</v>
      </c>
    </row>
  </sheetData>
  <mergeCells count="14">
    <mergeCell ref="F1:G1"/>
    <mergeCell ref="H1:M1"/>
    <mergeCell ref="S2:T2"/>
    <mergeCell ref="D3:D5"/>
    <mergeCell ref="E3:G3"/>
    <mergeCell ref="H3:R3"/>
    <mergeCell ref="T3:T5"/>
    <mergeCell ref="E4:E5"/>
    <mergeCell ref="F4:F5"/>
    <mergeCell ref="G4:G5"/>
    <mergeCell ref="H4:L4"/>
    <mergeCell ref="M4:P4"/>
    <mergeCell ref="R4:R5"/>
    <mergeCell ref="Q2:R2"/>
  </mergeCells>
  <phoneticPr fontId="3"/>
  <dataValidations count="2">
    <dataValidation type="list" imeMode="hiragana" allowBlank="1" showInputMessage="1" showErrorMessage="1" sqref="R6:R35" xr:uid="{D11769A3-0A53-4975-876F-4DC3BB344DCD}">
      <formula1>支出区分</formula1>
    </dataValidation>
    <dataValidation type="list" allowBlank="1" showInputMessage="1" showErrorMessage="1" sqref="N43:R43" xr:uid="{DF015B6D-2714-42C9-8B9C-070DA98AC9AC}">
      <formula1>支出区分</formula1>
    </dataValidation>
  </dataValidations>
  <printOptions horizontalCentered="1"/>
  <pageMargins left="0.31496062992125984" right="0.31496062992125984" top="0.55118110236220474" bottom="0.35433070866141736" header="0.31496062992125984" footer="0.31496062992125984"/>
  <pageSetup paperSize="9" scale="81" orientation="landscape" blackAndWhite="1" r:id="rId1"/>
  <headerFooter alignWithMargins="0">
    <oddFooter>&amp;R&amp;"ＭＳ Ｐゴシック,標準"&amp;9&amp;P/&amp;N</oddFooter>
  </headerFooter>
  <colBreaks count="1" manualBreakCount="1">
    <brk id="2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3A0B8-30B4-4F09-B34A-F09B76AF169A}">
  <sheetPr>
    <tabColor rgb="FF92D050"/>
  </sheetPr>
  <dimension ref="A1:T54"/>
  <sheetViews>
    <sheetView showGridLines="0" zoomScale="115" zoomScaleNormal="115" workbookViewId="0">
      <pane xSplit="1" ySplit="5" topLeftCell="B6" activePane="bottomRight" state="frozen"/>
      <selection activeCell="R36" sqref="R36"/>
      <selection pane="topRight" activeCell="R36" sqref="R36"/>
      <selection pane="bottomLeft" activeCell="R36" sqref="R36"/>
      <selection pane="bottomRight" activeCell="B6" sqref="B6"/>
    </sheetView>
  </sheetViews>
  <sheetFormatPr defaultColWidth="9" defaultRowHeight="15.9" customHeight="1"/>
  <cols>
    <col min="1" max="1" width="2.59765625" style="1" customWidth="1"/>
    <col min="2" max="3" width="3.5" style="2" bestFit="1" customWidth="1"/>
    <col min="4" max="4" width="20.59765625" style="1" customWidth="1"/>
    <col min="5" max="5" width="8.8984375" style="1" bestFit="1" customWidth="1"/>
    <col min="6" max="6" width="9.59765625" style="1" customWidth="1"/>
    <col min="7" max="17" width="8.09765625" style="1" customWidth="1"/>
    <col min="18" max="18" width="5.19921875" style="1" bestFit="1" customWidth="1"/>
    <col min="19" max="19" width="9.59765625" style="1" customWidth="1"/>
    <col min="20" max="20" width="5.19921875" style="1" bestFit="1" customWidth="1"/>
    <col min="21" max="21" width="2.59765625" style="1" customWidth="1"/>
    <col min="22" max="16384" width="9" style="1"/>
  </cols>
  <sheetData>
    <row r="1" spans="1:20" ht="15.9" customHeight="1" thickBot="1">
      <c r="B1" s="108"/>
      <c r="C1" s="108"/>
      <c r="D1" s="108"/>
      <c r="E1" s="108"/>
      <c r="F1" s="150" t="str">
        <f>通し!F1</f>
        <v>令和７年度</v>
      </c>
      <c r="G1" s="150"/>
      <c r="H1" s="149" t="s">
        <v>47</v>
      </c>
      <c r="I1" s="149"/>
      <c r="J1" s="149"/>
      <c r="K1" s="149"/>
      <c r="L1" s="149"/>
      <c r="M1" s="149"/>
      <c r="N1" s="118">
        <v>9</v>
      </c>
      <c r="O1" s="108"/>
      <c r="P1" s="108"/>
      <c r="Q1" s="108"/>
      <c r="R1" s="108"/>
      <c r="S1" s="108"/>
      <c r="T1" s="108"/>
    </row>
    <row r="2" spans="1:20" ht="15.9" customHeight="1" thickBot="1">
      <c r="B2" s="10" t="s">
        <v>48</v>
      </c>
      <c r="Q2" s="148" t="s">
        <v>82</v>
      </c>
      <c r="R2" s="148"/>
      <c r="S2" s="146">
        <v>45753</v>
      </c>
      <c r="T2" s="147"/>
    </row>
    <row r="3" spans="1:20" ht="15.9" customHeight="1">
      <c r="B3" s="50" t="str">
        <f>通し!B3</f>
        <v>R7</v>
      </c>
      <c r="C3" s="5" t="s">
        <v>0</v>
      </c>
      <c r="D3" s="132" t="s">
        <v>3</v>
      </c>
      <c r="E3" s="134" t="s">
        <v>4</v>
      </c>
      <c r="F3" s="134"/>
      <c r="G3" s="134"/>
      <c r="H3" s="135" t="s">
        <v>9</v>
      </c>
      <c r="I3" s="135"/>
      <c r="J3" s="135"/>
      <c r="K3" s="135"/>
      <c r="L3" s="135"/>
      <c r="M3" s="135"/>
      <c r="N3" s="135"/>
      <c r="O3" s="135"/>
      <c r="P3" s="135"/>
      <c r="Q3" s="135"/>
      <c r="R3" s="135"/>
      <c r="S3" s="47"/>
      <c r="T3" s="136" t="s">
        <v>76</v>
      </c>
    </row>
    <row r="4" spans="1:20" ht="15.9" customHeight="1">
      <c r="B4" s="6"/>
      <c r="C4" s="7"/>
      <c r="D4" s="132"/>
      <c r="E4" s="139" t="s">
        <v>5</v>
      </c>
      <c r="F4" s="141" t="s">
        <v>6</v>
      </c>
      <c r="G4" s="143" t="s">
        <v>7</v>
      </c>
      <c r="H4" s="127" t="s">
        <v>10</v>
      </c>
      <c r="I4" s="127"/>
      <c r="J4" s="127"/>
      <c r="K4" s="127"/>
      <c r="L4" s="127"/>
      <c r="M4" s="127" t="s">
        <v>18</v>
      </c>
      <c r="N4" s="127"/>
      <c r="O4" s="127"/>
      <c r="P4" s="127"/>
      <c r="Q4" s="42"/>
      <c r="R4" s="128" t="s">
        <v>25</v>
      </c>
      <c r="S4" s="48" t="s">
        <v>24</v>
      </c>
      <c r="T4" s="137"/>
    </row>
    <row r="5" spans="1:20" ht="15.9" customHeight="1" thickBot="1">
      <c r="A5" s="1" t="s">
        <v>78</v>
      </c>
      <c r="B5" s="23" t="s">
        <v>1</v>
      </c>
      <c r="C5" s="24" t="s">
        <v>2</v>
      </c>
      <c r="D5" s="133"/>
      <c r="E5" s="140"/>
      <c r="F5" s="142"/>
      <c r="G5" s="144"/>
      <c r="H5" s="43" t="s">
        <v>14</v>
      </c>
      <c r="I5" s="44" t="s">
        <v>16</v>
      </c>
      <c r="J5" s="44" t="s">
        <v>13</v>
      </c>
      <c r="K5" s="44" t="s">
        <v>12</v>
      </c>
      <c r="L5" s="45" t="s">
        <v>7</v>
      </c>
      <c r="M5" s="43" t="s">
        <v>19</v>
      </c>
      <c r="N5" s="44" t="s">
        <v>20</v>
      </c>
      <c r="O5" s="44" t="s">
        <v>21</v>
      </c>
      <c r="P5" s="45" t="s">
        <v>22</v>
      </c>
      <c r="Q5" s="46" t="s">
        <v>7</v>
      </c>
      <c r="R5" s="129"/>
      <c r="S5" s="49"/>
      <c r="T5" s="138"/>
    </row>
    <row r="6" spans="1:20" ht="15.9" customHeight="1" thickTop="1">
      <c r="A6" s="107">
        <f>ROW()-5</f>
        <v>1</v>
      </c>
      <c r="B6" s="8"/>
      <c r="C6" s="9"/>
      <c r="D6" s="3"/>
      <c r="E6" s="55"/>
      <c r="F6" s="56"/>
      <c r="G6" s="57"/>
      <c r="H6" s="55"/>
      <c r="I6" s="56"/>
      <c r="J6" s="56"/>
      <c r="K6" s="56"/>
      <c r="L6" s="57"/>
      <c r="M6" s="55"/>
      <c r="N6" s="56"/>
      <c r="O6" s="56"/>
      <c r="P6" s="57"/>
      <c r="Q6" s="58"/>
      <c r="R6" s="4"/>
      <c r="S6" s="113" t="str" cm="1">
        <f t="array" aca="1" ref="S6" ca="1">IF(_xlfn.CONCAT(D6:R6)&lt;&gt;"",INDIRECT(N1-1&amp;"月!S"&amp;INDIRECT(N1-1&amp;"月!t36"))+SUM(E6:G6)-SUM(H6:Q6),"")</f>
        <v/>
      </c>
      <c r="T6" s="122"/>
    </row>
    <row r="7" spans="1:20" ht="15.9" customHeight="1">
      <c r="A7" s="107">
        <f t="shared" ref="A7:A35" si="0">ROW()-5</f>
        <v>2</v>
      </c>
      <c r="B7" s="8"/>
      <c r="C7" s="9"/>
      <c r="D7" s="3"/>
      <c r="E7" s="55"/>
      <c r="F7" s="56"/>
      <c r="G7" s="57"/>
      <c r="H7" s="55"/>
      <c r="I7" s="56"/>
      <c r="J7" s="56"/>
      <c r="K7" s="56"/>
      <c r="L7" s="57"/>
      <c r="M7" s="55"/>
      <c r="N7" s="56"/>
      <c r="O7" s="56"/>
      <c r="P7" s="57"/>
      <c r="Q7" s="58"/>
      <c r="R7" s="4"/>
      <c r="S7" s="114" t="str" cm="1">
        <f t="array" aca="1" ref="S7" ca="1">IF(_xlfn.CONCAT(D7:R7)&lt;&gt;"",INDIRECT("S"&amp;ROW()-1)+SUM(E7:G7)-SUM(H7:Q7),"")</f>
        <v/>
      </c>
      <c r="T7" s="64"/>
    </row>
    <row r="8" spans="1:20" ht="15.9" customHeight="1">
      <c r="A8" s="107">
        <f t="shared" si="0"/>
        <v>3</v>
      </c>
      <c r="B8" s="8"/>
      <c r="C8" s="9"/>
      <c r="D8" s="3"/>
      <c r="E8" s="55"/>
      <c r="F8" s="56"/>
      <c r="G8" s="57"/>
      <c r="H8" s="55"/>
      <c r="I8" s="56"/>
      <c r="J8" s="56"/>
      <c r="K8" s="56"/>
      <c r="L8" s="57"/>
      <c r="M8" s="55"/>
      <c r="N8" s="56"/>
      <c r="O8" s="56"/>
      <c r="P8" s="57"/>
      <c r="Q8" s="58"/>
      <c r="R8" s="4"/>
      <c r="S8" s="114" t="str" cm="1">
        <f t="array" aca="1" ref="S8" ca="1">IF(_xlfn.CONCAT(D8:R8)&lt;&gt;"",INDIRECT("S"&amp;ROW()-1)+SUM(E8:G8)-SUM(H8:Q8),"")</f>
        <v/>
      </c>
      <c r="T8" s="64"/>
    </row>
    <row r="9" spans="1:20" ht="15.9" customHeight="1">
      <c r="A9" s="107">
        <f t="shared" si="0"/>
        <v>4</v>
      </c>
      <c r="B9" s="8"/>
      <c r="C9" s="9"/>
      <c r="D9" s="3"/>
      <c r="E9" s="55"/>
      <c r="F9" s="56"/>
      <c r="G9" s="57"/>
      <c r="H9" s="55"/>
      <c r="I9" s="56"/>
      <c r="J9" s="56"/>
      <c r="K9" s="56"/>
      <c r="L9" s="57"/>
      <c r="M9" s="55"/>
      <c r="N9" s="56"/>
      <c r="O9" s="56"/>
      <c r="P9" s="57"/>
      <c r="Q9" s="58"/>
      <c r="R9" s="4"/>
      <c r="S9" s="114" t="str" cm="1">
        <f t="array" aca="1" ref="S9" ca="1">IF(_xlfn.CONCAT(D9:R9)&lt;&gt;"",INDIRECT("S"&amp;ROW()-1)+SUM(E9:G9)-SUM(H9:Q9),"")</f>
        <v/>
      </c>
      <c r="T9" s="64"/>
    </row>
    <row r="10" spans="1:20" ht="15.9" customHeight="1">
      <c r="A10" s="107">
        <f t="shared" si="0"/>
        <v>5</v>
      </c>
      <c r="B10" s="8"/>
      <c r="C10" s="9"/>
      <c r="D10" s="3"/>
      <c r="E10" s="55"/>
      <c r="F10" s="56"/>
      <c r="G10" s="57"/>
      <c r="H10" s="55"/>
      <c r="I10" s="56"/>
      <c r="J10" s="56"/>
      <c r="K10" s="56"/>
      <c r="L10" s="57"/>
      <c r="M10" s="55"/>
      <c r="N10" s="56"/>
      <c r="O10" s="56"/>
      <c r="P10" s="57"/>
      <c r="Q10" s="58"/>
      <c r="R10" s="4"/>
      <c r="S10" s="114" t="str" cm="1">
        <f t="array" aca="1" ref="S10" ca="1">IF(_xlfn.CONCAT(D10:R10)&lt;&gt;"",INDIRECT("S"&amp;ROW()-1)+SUM(E10:G10)-SUM(H10:Q10),"")</f>
        <v/>
      </c>
      <c r="T10" s="64"/>
    </row>
    <row r="11" spans="1:20" ht="15.9" customHeight="1">
      <c r="A11" s="107">
        <f t="shared" si="0"/>
        <v>6</v>
      </c>
      <c r="B11" s="8"/>
      <c r="C11" s="9"/>
      <c r="D11" s="3"/>
      <c r="E11" s="55"/>
      <c r="F11" s="56"/>
      <c r="G11" s="57"/>
      <c r="H11" s="55"/>
      <c r="I11" s="56"/>
      <c r="J11" s="56"/>
      <c r="K11" s="56"/>
      <c r="L11" s="57"/>
      <c r="M11" s="55"/>
      <c r="N11" s="56"/>
      <c r="O11" s="56"/>
      <c r="P11" s="57"/>
      <c r="Q11" s="58"/>
      <c r="R11" s="4"/>
      <c r="S11" s="114" t="str" cm="1">
        <f t="array" aca="1" ref="S11" ca="1">IF(_xlfn.CONCAT(D11:R11)&lt;&gt;"",INDIRECT("S"&amp;ROW()-1)+SUM(E11:G11)-SUM(H11:Q11),"")</f>
        <v/>
      </c>
      <c r="T11" s="64"/>
    </row>
    <row r="12" spans="1:20" ht="15.9" customHeight="1">
      <c r="A12" s="107">
        <f t="shared" si="0"/>
        <v>7</v>
      </c>
      <c r="B12" s="8"/>
      <c r="C12" s="9"/>
      <c r="D12" s="3"/>
      <c r="E12" s="55"/>
      <c r="F12" s="56"/>
      <c r="G12" s="57"/>
      <c r="H12" s="55"/>
      <c r="I12" s="56"/>
      <c r="J12" s="56"/>
      <c r="K12" s="56"/>
      <c r="L12" s="57"/>
      <c r="M12" s="55"/>
      <c r="N12" s="56"/>
      <c r="O12" s="56"/>
      <c r="P12" s="57"/>
      <c r="Q12" s="58"/>
      <c r="R12" s="4"/>
      <c r="S12" s="114" t="str" cm="1">
        <f t="array" aca="1" ref="S12" ca="1">IF(_xlfn.CONCAT(D12:R12)&lt;&gt;"",INDIRECT("S"&amp;ROW()-1)+SUM(E12:G12)-SUM(H12:Q12),"")</f>
        <v/>
      </c>
      <c r="T12" s="64"/>
    </row>
    <row r="13" spans="1:20" ht="15.9" customHeight="1">
      <c r="A13" s="107">
        <f t="shared" si="0"/>
        <v>8</v>
      </c>
      <c r="B13" s="8"/>
      <c r="C13" s="9"/>
      <c r="D13" s="3"/>
      <c r="E13" s="55"/>
      <c r="F13" s="56"/>
      <c r="G13" s="57"/>
      <c r="H13" s="55"/>
      <c r="I13" s="56"/>
      <c r="J13" s="56"/>
      <c r="K13" s="56"/>
      <c r="L13" s="57"/>
      <c r="M13" s="55"/>
      <c r="N13" s="56"/>
      <c r="O13" s="56"/>
      <c r="P13" s="57"/>
      <c r="Q13" s="58"/>
      <c r="R13" s="4"/>
      <c r="S13" s="114" t="str" cm="1">
        <f t="array" aca="1" ref="S13" ca="1">IF(_xlfn.CONCAT(D13:R13)&lt;&gt;"",INDIRECT("S"&amp;ROW()-1)+SUM(E13:G13)-SUM(H13:Q13),"")</f>
        <v/>
      </c>
      <c r="T13" s="65"/>
    </row>
    <row r="14" spans="1:20" ht="15.9" customHeight="1">
      <c r="A14" s="107">
        <f t="shared" si="0"/>
        <v>9</v>
      </c>
      <c r="B14" s="8"/>
      <c r="C14" s="9"/>
      <c r="D14" s="3"/>
      <c r="E14" s="55"/>
      <c r="F14" s="56"/>
      <c r="G14" s="57"/>
      <c r="H14" s="55"/>
      <c r="I14" s="56"/>
      <c r="J14" s="56"/>
      <c r="K14" s="56"/>
      <c r="L14" s="57"/>
      <c r="M14" s="55"/>
      <c r="N14" s="56"/>
      <c r="O14" s="56"/>
      <c r="P14" s="57"/>
      <c r="Q14" s="58"/>
      <c r="R14" s="4"/>
      <c r="S14" s="114" t="str" cm="1">
        <f t="array" aca="1" ref="S14" ca="1">IF(_xlfn.CONCAT(D14:R14)&lt;&gt;"",INDIRECT("S"&amp;ROW()-1)+SUM(E14:G14)-SUM(H14:Q14),"")</f>
        <v/>
      </c>
      <c r="T14" s="65"/>
    </row>
    <row r="15" spans="1:20" ht="15.9" customHeight="1">
      <c r="A15" s="107">
        <f t="shared" si="0"/>
        <v>10</v>
      </c>
      <c r="B15" s="8"/>
      <c r="C15" s="9"/>
      <c r="D15" s="3"/>
      <c r="E15" s="55"/>
      <c r="F15" s="56"/>
      <c r="G15" s="57"/>
      <c r="H15" s="55"/>
      <c r="I15" s="56"/>
      <c r="J15" s="56"/>
      <c r="K15" s="56"/>
      <c r="L15" s="57"/>
      <c r="M15" s="55"/>
      <c r="N15" s="56"/>
      <c r="O15" s="56"/>
      <c r="P15" s="57"/>
      <c r="Q15" s="58"/>
      <c r="R15" s="4"/>
      <c r="S15" s="114" t="str" cm="1">
        <f t="array" aca="1" ref="S15" ca="1">IF(_xlfn.CONCAT(D15:R15)&lt;&gt;"",INDIRECT("S"&amp;ROW()-1)+SUM(E15:G15)-SUM(H15:Q15),"")</f>
        <v/>
      </c>
      <c r="T15" s="64"/>
    </row>
    <row r="16" spans="1:20" ht="15.9" customHeight="1">
      <c r="A16" s="107">
        <f t="shared" si="0"/>
        <v>11</v>
      </c>
      <c r="B16" s="8"/>
      <c r="C16" s="9"/>
      <c r="D16" s="3"/>
      <c r="E16" s="55"/>
      <c r="F16" s="56"/>
      <c r="G16" s="57"/>
      <c r="H16" s="55"/>
      <c r="I16" s="56"/>
      <c r="J16" s="56"/>
      <c r="K16" s="56"/>
      <c r="L16" s="57"/>
      <c r="M16" s="55"/>
      <c r="N16" s="56"/>
      <c r="O16" s="56"/>
      <c r="P16" s="57"/>
      <c r="Q16" s="58"/>
      <c r="R16" s="4"/>
      <c r="S16" s="114" t="str" cm="1">
        <f t="array" aca="1" ref="S16" ca="1">IF(_xlfn.CONCAT(D16:R16)&lt;&gt;"",INDIRECT("S"&amp;ROW()-1)+SUM(E16:G16)-SUM(H16:Q16),"")</f>
        <v/>
      </c>
      <c r="T16" s="64"/>
    </row>
    <row r="17" spans="1:20" ht="15.9" customHeight="1">
      <c r="A17" s="107">
        <f t="shared" si="0"/>
        <v>12</v>
      </c>
      <c r="B17" s="8"/>
      <c r="C17" s="9"/>
      <c r="D17" s="3"/>
      <c r="E17" s="55"/>
      <c r="F17" s="56"/>
      <c r="G17" s="57"/>
      <c r="H17" s="55"/>
      <c r="I17" s="56"/>
      <c r="J17" s="56"/>
      <c r="K17" s="56"/>
      <c r="L17" s="57"/>
      <c r="M17" s="55"/>
      <c r="N17" s="56"/>
      <c r="O17" s="56"/>
      <c r="P17" s="57"/>
      <c r="Q17" s="58"/>
      <c r="R17" s="4"/>
      <c r="S17" s="114" t="str" cm="1">
        <f t="array" aca="1" ref="S17" ca="1">IF(_xlfn.CONCAT(D17:R17)&lt;&gt;"",INDIRECT("S"&amp;ROW()-1)+SUM(E17:G17)-SUM(H17:Q17),"")</f>
        <v/>
      </c>
      <c r="T17" s="64"/>
    </row>
    <row r="18" spans="1:20" ht="15.9" customHeight="1">
      <c r="A18" s="107">
        <f t="shared" si="0"/>
        <v>13</v>
      </c>
      <c r="B18" s="8"/>
      <c r="C18" s="9"/>
      <c r="D18" s="3"/>
      <c r="E18" s="55"/>
      <c r="F18" s="56"/>
      <c r="G18" s="57"/>
      <c r="H18" s="55"/>
      <c r="I18" s="56"/>
      <c r="J18" s="56"/>
      <c r="K18" s="56"/>
      <c r="L18" s="57"/>
      <c r="M18" s="55"/>
      <c r="N18" s="56"/>
      <c r="O18" s="56"/>
      <c r="P18" s="57"/>
      <c r="Q18" s="58"/>
      <c r="R18" s="4"/>
      <c r="S18" s="114" t="str" cm="1">
        <f t="array" aca="1" ref="S18" ca="1">IF(_xlfn.CONCAT(D18:R18)&lt;&gt;"",INDIRECT("S"&amp;ROW()-1)+SUM(E18:G18)-SUM(H18:Q18),"")</f>
        <v/>
      </c>
      <c r="T18" s="64"/>
    </row>
    <row r="19" spans="1:20" ht="15.9" customHeight="1">
      <c r="A19" s="107">
        <f t="shared" si="0"/>
        <v>14</v>
      </c>
      <c r="B19" s="8"/>
      <c r="C19" s="9"/>
      <c r="D19" s="3"/>
      <c r="E19" s="55"/>
      <c r="F19" s="56"/>
      <c r="G19" s="57"/>
      <c r="H19" s="55"/>
      <c r="I19" s="56"/>
      <c r="J19" s="56"/>
      <c r="K19" s="56"/>
      <c r="L19" s="57"/>
      <c r="M19" s="55"/>
      <c r="N19" s="56"/>
      <c r="O19" s="56"/>
      <c r="P19" s="57"/>
      <c r="Q19" s="58"/>
      <c r="R19" s="4"/>
      <c r="S19" s="114" t="str" cm="1">
        <f t="array" aca="1" ref="S19" ca="1">IF(_xlfn.CONCAT(D19:R19)&lt;&gt;"",INDIRECT("S"&amp;ROW()-1)+SUM(E19:G19)-SUM(H19:Q19),"")</f>
        <v/>
      </c>
      <c r="T19" s="65"/>
    </row>
    <row r="20" spans="1:20" ht="15.9" customHeight="1">
      <c r="A20" s="107">
        <f t="shared" si="0"/>
        <v>15</v>
      </c>
      <c r="B20" s="8"/>
      <c r="C20" s="9"/>
      <c r="D20" s="3"/>
      <c r="E20" s="55"/>
      <c r="F20" s="56"/>
      <c r="G20" s="57"/>
      <c r="H20" s="55"/>
      <c r="I20" s="56"/>
      <c r="J20" s="56"/>
      <c r="K20" s="56"/>
      <c r="L20" s="57"/>
      <c r="M20" s="55"/>
      <c r="N20" s="56"/>
      <c r="O20" s="56"/>
      <c r="P20" s="57"/>
      <c r="Q20" s="58"/>
      <c r="R20" s="4"/>
      <c r="S20" s="114" t="str" cm="1">
        <f t="array" aca="1" ref="S20" ca="1">IF(_xlfn.CONCAT(D20:R20)&lt;&gt;"",INDIRECT("S"&amp;ROW()-1)+SUM(E20:G20)-SUM(H20:Q20),"")</f>
        <v/>
      </c>
      <c r="T20" s="64"/>
    </row>
    <row r="21" spans="1:20" ht="15.9" customHeight="1">
      <c r="A21" s="107">
        <f t="shared" si="0"/>
        <v>16</v>
      </c>
      <c r="B21" s="8"/>
      <c r="C21" s="9"/>
      <c r="D21" s="3"/>
      <c r="E21" s="55"/>
      <c r="F21" s="56"/>
      <c r="G21" s="57"/>
      <c r="H21" s="55"/>
      <c r="I21" s="56"/>
      <c r="J21" s="56"/>
      <c r="K21" s="56"/>
      <c r="L21" s="57"/>
      <c r="M21" s="55"/>
      <c r="N21" s="56"/>
      <c r="O21" s="56"/>
      <c r="P21" s="57"/>
      <c r="Q21" s="58"/>
      <c r="R21" s="4"/>
      <c r="S21" s="114" t="str" cm="1">
        <f t="array" aca="1" ref="S21" ca="1">IF(_xlfn.CONCAT(D21:R21)&lt;&gt;"",INDIRECT("S"&amp;ROW()-1)+SUM(E21:G21)-SUM(H21:Q21),"")</f>
        <v/>
      </c>
      <c r="T21" s="64"/>
    </row>
    <row r="22" spans="1:20" ht="15.9" customHeight="1">
      <c r="A22" s="107">
        <f t="shared" si="0"/>
        <v>17</v>
      </c>
      <c r="B22" s="8"/>
      <c r="C22" s="9"/>
      <c r="D22" s="3"/>
      <c r="E22" s="55"/>
      <c r="F22" s="56"/>
      <c r="G22" s="57"/>
      <c r="H22" s="55"/>
      <c r="I22" s="56"/>
      <c r="J22" s="56"/>
      <c r="K22" s="56"/>
      <c r="L22" s="57"/>
      <c r="M22" s="55"/>
      <c r="N22" s="56"/>
      <c r="O22" s="56"/>
      <c r="P22" s="57"/>
      <c r="Q22" s="58"/>
      <c r="R22" s="4"/>
      <c r="S22" s="114" t="str" cm="1">
        <f t="array" aca="1" ref="S22" ca="1">IF(_xlfn.CONCAT(D22:R22)&lt;&gt;"",INDIRECT("S"&amp;ROW()-1)+SUM(E22:G22)-SUM(H22:Q22),"")</f>
        <v/>
      </c>
      <c r="T22" s="64"/>
    </row>
    <row r="23" spans="1:20" ht="15.9" customHeight="1">
      <c r="A23" s="107">
        <f t="shared" si="0"/>
        <v>18</v>
      </c>
      <c r="B23" s="8"/>
      <c r="C23" s="9"/>
      <c r="D23" s="3"/>
      <c r="E23" s="55"/>
      <c r="F23" s="56"/>
      <c r="G23" s="57"/>
      <c r="H23" s="55"/>
      <c r="I23" s="56"/>
      <c r="J23" s="56"/>
      <c r="K23" s="56"/>
      <c r="L23" s="57"/>
      <c r="M23" s="55"/>
      <c r="N23" s="56"/>
      <c r="O23" s="56"/>
      <c r="P23" s="57"/>
      <c r="Q23" s="58"/>
      <c r="R23" s="4"/>
      <c r="S23" s="114" t="str" cm="1">
        <f t="array" aca="1" ref="S23" ca="1">IF(_xlfn.CONCAT(D23:R23)&lt;&gt;"",INDIRECT("S"&amp;ROW()-1)+SUM(E23:G23)-SUM(H23:Q23),"")</f>
        <v/>
      </c>
      <c r="T23" s="64"/>
    </row>
    <row r="24" spans="1:20" ht="15.9" customHeight="1">
      <c r="A24" s="107">
        <f t="shared" si="0"/>
        <v>19</v>
      </c>
      <c r="B24" s="8"/>
      <c r="C24" s="9"/>
      <c r="D24" s="3"/>
      <c r="E24" s="55"/>
      <c r="F24" s="56"/>
      <c r="G24" s="57"/>
      <c r="H24" s="55"/>
      <c r="I24" s="56"/>
      <c r="J24" s="56"/>
      <c r="K24" s="56"/>
      <c r="L24" s="57"/>
      <c r="M24" s="55"/>
      <c r="N24" s="56"/>
      <c r="O24" s="56"/>
      <c r="P24" s="57"/>
      <c r="Q24" s="58"/>
      <c r="R24" s="4"/>
      <c r="S24" s="114" t="str" cm="1">
        <f t="array" aca="1" ref="S24" ca="1">IF(_xlfn.CONCAT(D24:R24)&lt;&gt;"",INDIRECT("S"&amp;ROW()-1)+SUM(E24:G24)-SUM(H24:Q24),"")</f>
        <v/>
      </c>
      <c r="T24" s="64"/>
    </row>
    <row r="25" spans="1:20" ht="15.9" customHeight="1">
      <c r="A25" s="107">
        <f t="shared" si="0"/>
        <v>20</v>
      </c>
      <c r="B25" s="8"/>
      <c r="C25" s="9"/>
      <c r="D25" s="3"/>
      <c r="E25" s="55"/>
      <c r="F25" s="56"/>
      <c r="G25" s="57"/>
      <c r="H25" s="55"/>
      <c r="I25" s="56"/>
      <c r="J25" s="56"/>
      <c r="K25" s="56"/>
      <c r="L25" s="57"/>
      <c r="M25" s="55"/>
      <c r="N25" s="56"/>
      <c r="O25" s="56"/>
      <c r="P25" s="57"/>
      <c r="Q25" s="58"/>
      <c r="R25" s="4"/>
      <c r="S25" s="114" t="str" cm="1">
        <f t="array" aca="1" ref="S25" ca="1">IF(_xlfn.CONCAT(D25:R25)&lt;&gt;"",INDIRECT("S"&amp;ROW()-1)+SUM(E25:G25)-SUM(H25:Q25),"")</f>
        <v/>
      </c>
      <c r="T25" s="64"/>
    </row>
    <row r="26" spans="1:20" ht="15.9" customHeight="1">
      <c r="A26" s="107">
        <f t="shared" si="0"/>
        <v>21</v>
      </c>
      <c r="B26" s="8"/>
      <c r="C26" s="9"/>
      <c r="D26" s="3"/>
      <c r="E26" s="55"/>
      <c r="F26" s="56"/>
      <c r="G26" s="57"/>
      <c r="H26" s="55"/>
      <c r="I26" s="56"/>
      <c r="J26" s="56"/>
      <c r="K26" s="56"/>
      <c r="L26" s="57"/>
      <c r="M26" s="55"/>
      <c r="N26" s="56"/>
      <c r="O26" s="56"/>
      <c r="P26" s="57"/>
      <c r="Q26" s="58"/>
      <c r="R26" s="4"/>
      <c r="S26" s="114" t="str" cm="1">
        <f t="array" aca="1" ref="S26" ca="1">IF(_xlfn.CONCAT(D26:R26)&lt;&gt;"",INDIRECT("S"&amp;ROW()-1)+SUM(E26:G26)-SUM(H26:Q26),"")</f>
        <v/>
      </c>
      <c r="T26" s="64"/>
    </row>
    <row r="27" spans="1:20" ht="15.9" customHeight="1">
      <c r="A27" s="107">
        <f t="shared" si="0"/>
        <v>22</v>
      </c>
      <c r="B27" s="8"/>
      <c r="C27" s="9"/>
      <c r="D27" s="3"/>
      <c r="E27" s="55"/>
      <c r="F27" s="56"/>
      <c r="G27" s="57"/>
      <c r="H27" s="55"/>
      <c r="I27" s="56"/>
      <c r="J27" s="56"/>
      <c r="K27" s="56"/>
      <c r="L27" s="57"/>
      <c r="M27" s="55"/>
      <c r="N27" s="56"/>
      <c r="O27" s="56"/>
      <c r="P27" s="57"/>
      <c r="Q27" s="58"/>
      <c r="R27" s="4"/>
      <c r="S27" s="114" t="str" cm="1">
        <f t="array" aca="1" ref="S27" ca="1">IF(_xlfn.CONCAT(D27:R27)&lt;&gt;"",INDIRECT("S"&amp;ROW()-1)+SUM(E27:G27)-SUM(H27:Q27),"")</f>
        <v/>
      </c>
      <c r="T27" s="64"/>
    </row>
    <row r="28" spans="1:20" ht="15.9" customHeight="1">
      <c r="A28" s="107">
        <f t="shared" si="0"/>
        <v>23</v>
      </c>
      <c r="B28" s="8"/>
      <c r="C28" s="9"/>
      <c r="D28" s="3"/>
      <c r="E28" s="55"/>
      <c r="F28" s="56"/>
      <c r="G28" s="57"/>
      <c r="H28" s="55"/>
      <c r="I28" s="56"/>
      <c r="J28" s="56"/>
      <c r="K28" s="56"/>
      <c r="L28" s="57"/>
      <c r="M28" s="55"/>
      <c r="N28" s="56"/>
      <c r="O28" s="56"/>
      <c r="P28" s="57"/>
      <c r="Q28" s="58"/>
      <c r="R28" s="4"/>
      <c r="S28" s="114" t="str" cm="1">
        <f t="array" aca="1" ref="S28" ca="1">IF(_xlfn.CONCAT(D28:R28)&lt;&gt;"",INDIRECT("S"&amp;ROW()-1)+SUM(E28:G28)-SUM(H28:Q28),"")</f>
        <v/>
      </c>
      <c r="T28" s="65"/>
    </row>
    <row r="29" spans="1:20" ht="15.9" customHeight="1">
      <c r="A29" s="107">
        <f t="shared" si="0"/>
        <v>24</v>
      </c>
      <c r="B29" s="8"/>
      <c r="C29" s="9"/>
      <c r="D29" s="3"/>
      <c r="E29" s="55"/>
      <c r="F29" s="56"/>
      <c r="G29" s="57"/>
      <c r="H29" s="55"/>
      <c r="I29" s="56"/>
      <c r="J29" s="56"/>
      <c r="K29" s="56"/>
      <c r="L29" s="57"/>
      <c r="M29" s="55"/>
      <c r="N29" s="56"/>
      <c r="O29" s="56"/>
      <c r="P29" s="57"/>
      <c r="Q29" s="58"/>
      <c r="R29" s="4"/>
      <c r="S29" s="114" t="str" cm="1">
        <f t="array" aca="1" ref="S29" ca="1">IF(_xlfn.CONCAT(D29:R29)&lt;&gt;"",INDIRECT("S"&amp;ROW()-1)+SUM(E29:G29)-SUM(H29:Q29),"")</f>
        <v/>
      </c>
      <c r="T29" s="64"/>
    </row>
    <row r="30" spans="1:20" ht="15.9" customHeight="1">
      <c r="A30" s="107">
        <f t="shared" si="0"/>
        <v>25</v>
      </c>
      <c r="B30" s="8"/>
      <c r="C30" s="9"/>
      <c r="D30" s="3"/>
      <c r="E30" s="55"/>
      <c r="F30" s="56"/>
      <c r="G30" s="57"/>
      <c r="H30" s="55"/>
      <c r="I30" s="56"/>
      <c r="J30" s="56"/>
      <c r="K30" s="56"/>
      <c r="L30" s="57"/>
      <c r="M30" s="55"/>
      <c r="N30" s="56"/>
      <c r="O30" s="56"/>
      <c r="P30" s="57"/>
      <c r="Q30" s="58"/>
      <c r="R30" s="4"/>
      <c r="S30" s="114" t="str" cm="1">
        <f t="array" aca="1" ref="S30" ca="1">IF(_xlfn.CONCAT(D30:R30)&lt;&gt;"",INDIRECT("S"&amp;ROW()-1)+SUM(E30:G30)-SUM(H30:Q30),"")</f>
        <v/>
      </c>
      <c r="T30" s="64"/>
    </row>
    <row r="31" spans="1:20" ht="15.9" customHeight="1">
      <c r="A31" s="107">
        <f t="shared" si="0"/>
        <v>26</v>
      </c>
      <c r="B31" s="8"/>
      <c r="C31" s="9"/>
      <c r="D31" s="3"/>
      <c r="E31" s="55"/>
      <c r="F31" s="56"/>
      <c r="G31" s="57"/>
      <c r="H31" s="55"/>
      <c r="I31" s="56"/>
      <c r="J31" s="56"/>
      <c r="K31" s="56"/>
      <c r="L31" s="57"/>
      <c r="M31" s="55"/>
      <c r="N31" s="56"/>
      <c r="O31" s="56"/>
      <c r="P31" s="57"/>
      <c r="Q31" s="58"/>
      <c r="R31" s="4"/>
      <c r="S31" s="114" t="str" cm="1">
        <f t="array" aca="1" ref="S31" ca="1">IF(_xlfn.CONCAT(D31:R31)&lt;&gt;"",INDIRECT("S"&amp;ROW()-1)+SUM(E31:G31)-SUM(H31:Q31),"")</f>
        <v/>
      </c>
      <c r="T31" s="65"/>
    </row>
    <row r="32" spans="1:20" ht="15.9" customHeight="1">
      <c r="A32" s="107">
        <f t="shared" si="0"/>
        <v>27</v>
      </c>
      <c r="B32" s="8"/>
      <c r="C32" s="9"/>
      <c r="D32" s="3"/>
      <c r="E32" s="55"/>
      <c r="F32" s="56"/>
      <c r="G32" s="57"/>
      <c r="H32" s="55"/>
      <c r="I32" s="56"/>
      <c r="J32" s="56"/>
      <c r="K32" s="56"/>
      <c r="L32" s="57"/>
      <c r="M32" s="55"/>
      <c r="N32" s="56"/>
      <c r="O32" s="56"/>
      <c r="P32" s="57"/>
      <c r="Q32" s="58"/>
      <c r="R32" s="4"/>
      <c r="S32" s="114" t="str" cm="1">
        <f t="array" aca="1" ref="S32" ca="1">IF(_xlfn.CONCAT(D32:R32)&lt;&gt;"",INDIRECT("S"&amp;ROW()-1)+SUM(E32:G32)-SUM(H32:Q32),"")</f>
        <v/>
      </c>
      <c r="T32" s="65"/>
    </row>
    <row r="33" spans="1:20" ht="15.9" customHeight="1">
      <c r="A33" s="107">
        <f t="shared" si="0"/>
        <v>28</v>
      </c>
      <c r="B33" s="8"/>
      <c r="C33" s="9"/>
      <c r="D33" s="3"/>
      <c r="E33" s="55"/>
      <c r="F33" s="56"/>
      <c r="G33" s="57"/>
      <c r="H33" s="55"/>
      <c r="I33" s="56"/>
      <c r="J33" s="56"/>
      <c r="K33" s="56"/>
      <c r="L33" s="57"/>
      <c r="M33" s="55"/>
      <c r="N33" s="56"/>
      <c r="O33" s="56"/>
      <c r="P33" s="57"/>
      <c r="Q33" s="58"/>
      <c r="R33" s="4"/>
      <c r="S33" s="114" t="str" cm="1">
        <f t="array" aca="1" ref="S33" ca="1">IF(_xlfn.CONCAT(D33:R33)&lt;&gt;"",INDIRECT("S"&amp;ROW()-1)+SUM(E33:G33)-SUM(H33:Q33),"")</f>
        <v/>
      </c>
      <c r="T33" s="65"/>
    </row>
    <row r="34" spans="1:20" ht="15.9" customHeight="1">
      <c r="A34" s="107">
        <f t="shared" si="0"/>
        <v>29</v>
      </c>
      <c r="B34" s="8"/>
      <c r="C34" s="9"/>
      <c r="D34" s="3"/>
      <c r="E34" s="55"/>
      <c r="F34" s="56"/>
      <c r="G34" s="57"/>
      <c r="H34" s="55"/>
      <c r="I34" s="56"/>
      <c r="J34" s="56"/>
      <c r="K34" s="56"/>
      <c r="L34" s="57"/>
      <c r="M34" s="55"/>
      <c r="N34" s="56"/>
      <c r="O34" s="56"/>
      <c r="P34" s="57"/>
      <c r="Q34" s="58"/>
      <c r="R34" s="4"/>
      <c r="S34" s="114" t="str" cm="1">
        <f t="array" aca="1" ref="S34" ca="1">IF(_xlfn.CONCAT(D34:R34)&lt;&gt;"",INDIRECT("S"&amp;ROW()-1)+SUM(E34:G34)-SUM(H34:Q34),"")</f>
        <v/>
      </c>
      <c r="T34" s="65"/>
    </row>
    <row r="35" spans="1:20" ht="15.9" customHeight="1" thickBot="1">
      <c r="A35" s="107">
        <f t="shared" si="0"/>
        <v>30</v>
      </c>
      <c r="B35" s="11"/>
      <c r="C35" s="12"/>
      <c r="D35" s="13"/>
      <c r="E35" s="59"/>
      <c r="F35" s="60"/>
      <c r="G35" s="61"/>
      <c r="H35" s="59"/>
      <c r="I35" s="60"/>
      <c r="J35" s="60"/>
      <c r="K35" s="60"/>
      <c r="L35" s="61"/>
      <c r="M35" s="59"/>
      <c r="N35" s="60"/>
      <c r="O35" s="60"/>
      <c r="P35" s="61"/>
      <c r="Q35" s="62"/>
      <c r="R35" s="14"/>
      <c r="S35" s="116" t="str" cm="1">
        <f t="array" aca="1" ref="S35" ca="1">IF(_xlfn.CONCAT(D35:R35)&lt;&gt;"",INDIRECT("S"&amp;ROW()-1)+SUM(E35:G35)-SUM(H35:Q35),"")</f>
        <v/>
      </c>
      <c r="T35" s="66"/>
    </row>
    <row r="36" spans="1:20" ht="15.9" customHeight="1" thickTop="1">
      <c r="B36" s="15"/>
      <c r="C36" s="16"/>
      <c r="D36" s="17" t="s">
        <v>8</v>
      </c>
      <c r="E36" s="109">
        <f>SUM(E6:E35)</f>
        <v>0</v>
      </c>
      <c r="F36" s="110">
        <f t="shared" ref="F36:Q36" si="1">SUM(F6:F35)</f>
        <v>0</v>
      </c>
      <c r="G36" s="111">
        <f t="shared" si="1"/>
        <v>0</v>
      </c>
      <c r="H36" s="109">
        <f t="shared" si="1"/>
        <v>0</v>
      </c>
      <c r="I36" s="110">
        <f t="shared" si="1"/>
        <v>0</v>
      </c>
      <c r="J36" s="110">
        <f t="shared" si="1"/>
        <v>0</v>
      </c>
      <c r="K36" s="110">
        <f t="shared" si="1"/>
        <v>0</v>
      </c>
      <c r="L36" s="111">
        <f t="shared" si="1"/>
        <v>0</v>
      </c>
      <c r="M36" s="109">
        <f t="shared" si="1"/>
        <v>0</v>
      </c>
      <c r="N36" s="110">
        <f t="shared" si="1"/>
        <v>0</v>
      </c>
      <c r="O36" s="110">
        <f t="shared" si="1"/>
        <v>0</v>
      </c>
      <c r="P36" s="111">
        <f t="shared" si="1"/>
        <v>0</v>
      </c>
      <c r="Q36" s="112">
        <f t="shared" si="1"/>
        <v>0</v>
      </c>
      <c r="R36" s="18"/>
      <c r="S36" s="112" cm="1">
        <f t="array" aca="1" ref="S36" ca="1">INDIRECT("s"&amp;T36)</f>
        <v>0</v>
      </c>
      <c r="T36" s="117">
        <f ca="1">A35-COUNTBLANK(S6:S35)+5</f>
        <v>5</v>
      </c>
    </row>
    <row r="38" spans="1:20" ht="15.9" customHeight="1">
      <c r="D38" s="104" t="str">
        <f>通し!D108</f>
        <v>R７予算額</v>
      </c>
      <c r="E38" s="96">
        <f>'4月'!E38</f>
        <v>372000</v>
      </c>
      <c r="F38" s="97">
        <f>'4月'!F38</f>
        <v>1650000</v>
      </c>
      <c r="G38" s="98">
        <f>'4月'!G38</f>
        <v>210000</v>
      </c>
      <c r="H38" s="96">
        <f>'4月'!H38</f>
        <v>50000</v>
      </c>
      <c r="I38" s="97">
        <f>'4月'!I38</f>
        <v>10000</v>
      </c>
      <c r="J38" s="97">
        <f>'4月'!J38</f>
        <v>500000</v>
      </c>
      <c r="K38" s="97">
        <f>'4月'!K38</f>
        <v>200000</v>
      </c>
      <c r="L38" s="98">
        <f>'4月'!L38</f>
        <v>150000</v>
      </c>
      <c r="M38" s="96">
        <f>'4月'!M38</f>
        <v>250000</v>
      </c>
      <c r="N38" s="97">
        <f>'4月'!N38</f>
        <v>250000</v>
      </c>
      <c r="O38" s="97">
        <f>'4月'!O38</f>
        <v>250000</v>
      </c>
      <c r="P38" s="97">
        <f>'4月'!P38</f>
        <v>250000</v>
      </c>
      <c r="Q38" s="98">
        <f>'4月'!Q38</f>
        <v>500000</v>
      </c>
    </row>
    <row r="39" spans="1:20" ht="15.9" customHeight="1">
      <c r="D39" s="123" t="s">
        <v>80</v>
      </c>
      <c r="E39" s="124">
        <f>SUM('4月:9月'!E36)</f>
        <v>0</v>
      </c>
      <c r="F39" s="125">
        <f>SUM('4月:9月'!F36)</f>
        <v>0</v>
      </c>
      <c r="G39" s="126">
        <f>SUM('4月:9月'!G36)</f>
        <v>0</v>
      </c>
      <c r="H39" s="124">
        <f>SUM('4月:9月'!H36)</f>
        <v>0</v>
      </c>
      <c r="I39" s="125">
        <f>SUM('4月:9月'!I36)</f>
        <v>0</v>
      </c>
      <c r="J39" s="125">
        <f>SUM('4月:9月'!J36)</f>
        <v>0</v>
      </c>
      <c r="K39" s="125">
        <f>SUM('4月:9月'!K36)</f>
        <v>0</v>
      </c>
      <c r="L39" s="126">
        <f>SUM('4月:9月'!L36)</f>
        <v>0</v>
      </c>
      <c r="M39" s="124">
        <f>SUM('4月:9月'!M36)</f>
        <v>0</v>
      </c>
      <c r="N39" s="125">
        <f>SUM('4月:9月'!N36)</f>
        <v>0</v>
      </c>
      <c r="O39" s="125">
        <f>SUM('4月:9月'!O36)</f>
        <v>0</v>
      </c>
      <c r="P39" s="125">
        <f>SUM('4月:9月'!P36)</f>
        <v>0</v>
      </c>
      <c r="Q39" s="126">
        <f>SUM('4月:9月'!Q36)</f>
        <v>0</v>
      </c>
    </row>
    <row r="40" spans="1:20" ht="15.9" customHeight="1">
      <c r="D40" s="105" t="s">
        <v>77</v>
      </c>
      <c r="E40" s="99">
        <f>E39-E38</f>
        <v>-372000</v>
      </c>
      <c r="F40" s="95">
        <f t="shared" ref="F40:G40" si="2">F39-F38</f>
        <v>-1650000</v>
      </c>
      <c r="G40" s="100">
        <f t="shared" si="2"/>
        <v>-210000</v>
      </c>
      <c r="H40" s="99">
        <f>H38-H39</f>
        <v>50000</v>
      </c>
      <c r="I40" s="95">
        <f t="shared" ref="I40:Q40" si="3">I38-I39</f>
        <v>10000</v>
      </c>
      <c r="J40" s="95">
        <f t="shared" si="3"/>
        <v>500000</v>
      </c>
      <c r="K40" s="95">
        <f t="shared" si="3"/>
        <v>200000</v>
      </c>
      <c r="L40" s="100">
        <f t="shared" si="3"/>
        <v>150000</v>
      </c>
      <c r="M40" s="99">
        <f t="shared" si="3"/>
        <v>250000</v>
      </c>
      <c r="N40" s="95">
        <f t="shared" si="3"/>
        <v>250000</v>
      </c>
      <c r="O40" s="95">
        <f t="shared" si="3"/>
        <v>250000</v>
      </c>
      <c r="P40" s="95">
        <f t="shared" si="3"/>
        <v>250000</v>
      </c>
      <c r="Q40" s="100">
        <f t="shared" si="3"/>
        <v>500000</v>
      </c>
    </row>
    <row r="41" spans="1:20" ht="15.9" customHeight="1">
      <c r="D41" s="106" t="s">
        <v>49</v>
      </c>
      <c r="E41" s="101">
        <f>E39/E38</f>
        <v>0</v>
      </c>
      <c r="F41" s="102">
        <f>F39/F38</f>
        <v>0</v>
      </c>
      <c r="G41" s="103">
        <f>G39/G38</f>
        <v>0</v>
      </c>
      <c r="H41" s="101">
        <f>H39/H38</f>
        <v>0</v>
      </c>
      <c r="I41" s="102">
        <f t="shared" ref="I41:Q41" si="4">I39/I38</f>
        <v>0</v>
      </c>
      <c r="J41" s="102">
        <f t="shared" si="4"/>
        <v>0</v>
      </c>
      <c r="K41" s="102">
        <f t="shared" si="4"/>
        <v>0</v>
      </c>
      <c r="L41" s="103">
        <f t="shared" si="4"/>
        <v>0</v>
      </c>
      <c r="M41" s="101">
        <f t="shared" si="4"/>
        <v>0</v>
      </c>
      <c r="N41" s="102">
        <f t="shared" si="4"/>
        <v>0</v>
      </c>
      <c r="O41" s="102">
        <f t="shared" si="4"/>
        <v>0</v>
      </c>
      <c r="P41" s="102">
        <f t="shared" si="4"/>
        <v>0</v>
      </c>
      <c r="Q41" s="103">
        <f t="shared" si="4"/>
        <v>0</v>
      </c>
    </row>
    <row r="43" spans="1:20" ht="15.9" customHeight="1" thickBot="1">
      <c r="L43" s="40"/>
      <c r="M43" s="30"/>
      <c r="N43" s="31" t="s">
        <v>5</v>
      </c>
      <c r="O43" s="32" t="s">
        <v>75</v>
      </c>
      <c r="P43" s="32" t="s">
        <v>26</v>
      </c>
      <c r="Q43" s="32" t="s">
        <v>27</v>
      </c>
      <c r="R43" s="37" t="s">
        <v>28</v>
      </c>
      <c r="S43" s="38" t="s">
        <v>8</v>
      </c>
    </row>
    <row r="44" spans="1:20" ht="15.9" customHeight="1" thickTop="1">
      <c r="L44" s="33" t="s">
        <v>10</v>
      </c>
      <c r="M44" s="25" t="s">
        <v>14</v>
      </c>
      <c r="N44" s="67">
        <f>SUMIF($R$6:$R$35,N$43,$H$6:$H$35)+SUM('8月'!N44)</f>
        <v>0</v>
      </c>
      <c r="O44" s="68">
        <f>SUMIF($R$6:$R$35,O$43,$H$6:$H$35)+SUM('8月'!O44)</f>
        <v>0</v>
      </c>
      <c r="P44" s="68">
        <f>SUMIF($R$6:$R$35,P$43,$H$6:$H$35)+SUM('8月'!P44)</f>
        <v>0</v>
      </c>
      <c r="Q44" s="68">
        <f>SUMIF($R$6:$R$35,Q$43,$H$6:$H$35)+SUM('8月'!Q44)</f>
        <v>0</v>
      </c>
      <c r="R44" s="69">
        <f>SUMIF($R$6:$R$35,R$43,$H$6:$H$35)+SUM('8月'!R44)</f>
        <v>0</v>
      </c>
      <c r="S44" s="70">
        <f>SUM(N44:R44)</f>
        <v>0</v>
      </c>
    </row>
    <row r="45" spans="1:20" ht="15.9" customHeight="1">
      <c r="L45" s="33"/>
      <c r="M45" s="26" t="s">
        <v>15</v>
      </c>
      <c r="N45" s="71">
        <f>SUMIF($R$6:$R$35,N$43,$I$6:$I$35)+SUM('8月'!N45)</f>
        <v>0</v>
      </c>
      <c r="O45" s="72">
        <f>SUMIF($R$6:$R$35,O$43,$I$6:$I$35)+SUM('8月'!O45)</f>
        <v>0</v>
      </c>
      <c r="P45" s="72">
        <f>SUMIF($R$6:$R$35,P$43,$I$6:$I$35)+SUM('8月'!P45)</f>
        <v>0</v>
      </c>
      <c r="Q45" s="72">
        <f>SUMIF($R$6:$R$35,Q$43,$I$6:$I$35)+SUM('8月'!Q45)</f>
        <v>0</v>
      </c>
      <c r="R45" s="73">
        <f>SUMIF($R$6:$R$35,R$43,$I$6:$I$35)+SUM('8月'!R45)</f>
        <v>0</v>
      </c>
      <c r="S45" s="74">
        <f t="shared" ref="S45:S53" si="5">SUM(N45:R45)</f>
        <v>0</v>
      </c>
    </row>
    <row r="46" spans="1:20" ht="15.9" customHeight="1">
      <c r="L46" s="33"/>
      <c r="M46" s="26" t="s">
        <v>13</v>
      </c>
      <c r="N46" s="71">
        <f>SUMIF($R$6:$R$35,N$43,$J$6:$J$35)+SUM('8月'!N46)</f>
        <v>0</v>
      </c>
      <c r="O46" s="72">
        <f>SUMIF($R$6:$R$35,O$43,$J$6:$J$35)+SUM('8月'!O46)</f>
        <v>0</v>
      </c>
      <c r="P46" s="72">
        <f>SUMIF($R$6:$R$35,P$43,$J$6:$J$35)+SUM('8月'!P46)</f>
        <v>0</v>
      </c>
      <c r="Q46" s="72">
        <f>SUMIF($R$6:$R$35,Q$43,$J$6:$J$35)+SUM('8月'!Q46)</f>
        <v>0</v>
      </c>
      <c r="R46" s="73">
        <f>SUMIF($R$6:$R$35,R$43,$J$6:$J$35)+SUM('8月'!R46)</f>
        <v>0</v>
      </c>
      <c r="S46" s="74">
        <f t="shared" si="5"/>
        <v>0</v>
      </c>
    </row>
    <row r="47" spans="1:20" ht="15.9" customHeight="1">
      <c r="L47" s="33"/>
      <c r="M47" s="26" t="s">
        <v>12</v>
      </c>
      <c r="N47" s="71">
        <f>SUMIF($R$6:$R$35,N$43,$K$6:$K$35)+SUM('8月'!N47)</f>
        <v>0</v>
      </c>
      <c r="O47" s="72">
        <f>SUMIF($R$6:$R$35,O$43,$K$6:$K$35)+SUM('8月'!O47)</f>
        <v>0</v>
      </c>
      <c r="P47" s="72">
        <f>SUMIF($R$6:$R$35,P$43,$K$6:$K$35)+SUM('8月'!P47)</f>
        <v>0</v>
      </c>
      <c r="Q47" s="72">
        <f>SUMIF($R$6:$R$35,Q$43,$K$6:$K$35)+SUM('8月'!Q47)</f>
        <v>0</v>
      </c>
      <c r="R47" s="73">
        <f>SUMIF($R$6:$R$35,R$43,$K$6:$K$35)+SUM('8月'!R47)</f>
        <v>0</v>
      </c>
      <c r="S47" s="74">
        <f t="shared" si="5"/>
        <v>0</v>
      </c>
    </row>
    <row r="48" spans="1:20" ht="15.9" customHeight="1">
      <c r="L48" s="33"/>
      <c r="M48" s="27" t="s">
        <v>7</v>
      </c>
      <c r="N48" s="75">
        <f>SUMIF($R$6:$R$35,N$43,$L$6:$L$35)+SUM('8月'!N48)</f>
        <v>0</v>
      </c>
      <c r="O48" s="76">
        <f>SUMIF($R$6:$R$35,O$43,$L$6:$L$35)+SUM('8月'!O48)</f>
        <v>0</v>
      </c>
      <c r="P48" s="76">
        <f>SUMIF($R$6:$R$35,P$43,$L$6:$L$35)+SUM('8月'!P48)</f>
        <v>0</v>
      </c>
      <c r="Q48" s="76">
        <f>SUMIF($R$6:$R$35,Q$43,$L$6:$L$35)+SUM('8月'!Q48)</f>
        <v>0</v>
      </c>
      <c r="R48" s="77">
        <f>SUMIF($R$6:$R$35,R$43,$L$6:$L$35)+SUM('8月'!R48)</f>
        <v>0</v>
      </c>
      <c r="S48" s="78">
        <f t="shared" si="5"/>
        <v>0</v>
      </c>
    </row>
    <row r="49" spans="12:19" ht="15.9" customHeight="1">
      <c r="L49" s="34" t="s">
        <v>18</v>
      </c>
      <c r="M49" s="28" t="s">
        <v>19</v>
      </c>
      <c r="N49" s="79">
        <f>SUMIF($R$6:$R$35,N$43,$M$6:$M$35)+SUM('8月'!N49)</f>
        <v>0</v>
      </c>
      <c r="O49" s="80">
        <f>SUMIF($R$6:$R$35,O$43,$M$6:$M$35)+SUM('8月'!O49)</f>
        <v>0</v>
      </c>
      <c r="P49" s="80">
        <f>SUMIF($R$6:$R$35,P$43,$M$6:$M$35)+SUM('8月'!P49)</f>
        <v>0</v>
      </c>
      <c r="Q49" s="80">
        <f>SUMIF($R$6:$R$35,Q$43,$M$6:$M$35)+SUM('8月'!Q49)</f>
        <v>0</v>
      </c>
      <c r="R49" s="81">
        <f>SUMIF($R$6:$R$35,R$43,$M$6:$M$35)+SUM('8月'!R49)</f>
        <v>0</v>
      </c>
      <c r="S49" s="82">
        <f t="shared" si="5"/>
        <v>0</v>
      </c>
    </row>
    <row r="50" spans="12:19" ht="15.9" customHeight="1">
      <c r="L50" s="33"/>
      <c r="M50" s="26" t="s">
        <v>20</v>
      </c>
      <c r="N50" s="71">
        <f>SUMIF($R$6:$R$35,N$43,$N$6:$N$35)+SUM('8月'!N50)</f>
        <v>0</v>
      </c>
      <c r="O50" s="72">
        <f>SUMIF($R$6:$R$35,O$43,$N$6:$N$35)+SUM('8月'!O50)</f>
        <v>0</v>
      </c>
      <c r="P50" s="72">
        <f>SUMIF($R$6:$R$35,P$43,$N$6:$N$35)+SUM('8月'!P50)</f>
        <v>0</v>
      </c>
      <c r="Q50" s="72">
        <f>SUMIF($R$6:$R$35,Q$43,$N$6:$N$35)+SUM('8月'!Q50)</f>
        <v>0</v>
      </c>
      <c r="R50" s="73">
        <f>SUMIF($R$6:$R$35,R$43,$N$6:$N$35)+SUM('8月'!R50)</f>
        <v>0</v>
      </c>
      <c r="S50" s="74">
        <f t="shared" si="5"/>
        <v>0</v>
      </c>
    </row>
    <row r="51" spans="12:19" ht="15.9" customHeight="1">
      <c r="L51" s="33"/>
      <c r="M51" s="26" t="s">
        <v>21</v>
      </c>
      <c r="N51" s="71">
        <f>SUMIF($R$6:$R$35,N$43,$O$6:$O$35)+SUM('8月'!N51)</f>
        <v>0</v>
      </c>
      <c r="O51" s="72">
        <f>SUMIF($R$6:$R$35,O$43,$O$6:$O$35)+SUM('8月'!O51)</f>
        <v>0</v>
      </c>
      <c r="P51" s="72">
        <f>SUMIF($R$6:$R$35,P$43,$O$6:$O$35)+SUM('8月'!P51)</f>
        <v>0</v>
      </c>
      <c r="Q51" s="72">
        <f>SUMIF($R$6:$R$35,Q$43,$O$6:$O$35)+SUM('8月'!Q51)</f>
        <v>0</v>
      </c>
      <c r="R51" s="73">
        <f>SUMIF($R$6:$R$35,R$43,$O$6:$O$35)+SUM('8月'!R51)</f>
        <v>0</v>
      </c>
      <c r="S51" s="74">
        <f t="shared" si="5"/>
        <v>0</v>
      </c>
    </row>
    <row r="52" spans="12:19" ht="15.9" customHeight="1">
      <c r="L52" s="35"/>
      <c r="M52" s="29" t="s">
        <v>22</v>
      </c>
      <c r="N52" s="83">
        <f>SUMIF($R$6:$R$35,N$43,$P$6:$P$35)+SUM('8月'!N52)</f>
        <v>0</v>
      </c>
      <c r="O52" s="84">
        <f>SUMIF($R$6:$R$35,O$43,$P$6:$P$35)+SUM('8月'!O52)</f>
        <v>0</v>
      </c>
      <c r="P52" s="84">
        <f>SUMIF($R$6:$R$35,P$43,$P$6:$P$35)+SUM('8月'!P52)</f>
        <v>0</v>
      </c>
      <c r="Q52" s="84">
        <f>SUMIF($R$6:$R$35,Q$43,$P$6:$P$35)+SUM('8月'!Q52)</f>
        <v>0</v>
      </c>
      <c r="R52" s="85">
        <f>SUMIF($R$6:$R$35,R$43,$P$6:$P$35)+SUM('8月'!R52)</f>
        <v>0</v>
      </c>
      <c r="S52" s="86">
        <f t="shared" si="5"/>
        <v>0</v>
      </c>
    </row>
    <row r="53" spans="12:19" ht="15.9" customHeight="1" thickBot="1">
      <c r="L53" s="36" t="s">
        <v>7</v>
      </c>
      <c r="M53" s="30"/>
      <c r="N53" s="87">
        <f>SUMIF($R$6:$R$35,N$43,$Q$6:$Q$35)+SUM('8月'!N53)</f>
        <v>0</v>
      </c>
      <c r="O53" s="88">
        <f>SUMIF($R$6:$R$35,O$43,$Q$6:$Q$35)+SUM('8月'!O53)</f>
        <v>0</v>
      </c>
      <c r="P53" s="88">
        <f>SUMIF($R$6:$R$35,P$43,$Q$6:$Q$35)+SUM('8月'!P53)</f>
        <v>0</v>
      </c>
      <c r="Q53" s="88">
        <f>SUMIF($R$6:$R$35,Q$43,$Q$6:$Q$35)+SUM('8月'!Q53)</f>
        <v>0</v>
      </c>
      <c r="R53" s="89">
        <f>SUMIF($R$6:$R$35,R$43,$Q$6:$Q$35)+SUM('8月'!R53)</f>
        <v>0</v>
      </c>
      <c r="S53" s="90">
        <f t="shared" si="5"/>
        <v>0</v>
      </c>
    </row>
    <row r="54" spans="12:19" ht="15.9" customHeight="1" thickTop="1">
      <c r="L54" s="39"/>
      <c r="M54" s="41" t="s">
        <v>8</v>
      </c>
      <c r="N54" s="91">
        <f t="shared" ref="N54:R54" si="6">SUM(N44:N53)</f>
        <v>0</v>
      </c>
      <c r="O54" s="92">
        <f t="shared" si="6"/>
        <v>0</v>
      </c>
      <c r="P54" s="92">
        <f t="shared" si="6"/>
        <v>0</v>
      </c>
      <c r="Q54" s="92">
        <f t="shared" si="6"/>
        <v>0</v>
      </c>
      <c r="R54" s="93">
        <f t="shared" si="6"/>
        <v>0</v>
      </c>
      <c r="S54" s="94">
        <f>SUM(S44:S53)</f>
        <v>0</v>
      </c>
    </row>
  </sheetData>
  <mergeCells count="14">
    <mergeCell ref="F1:G1"/>
    <mergeCell ref="H1:M1"/>
    <mergeCell ref="S2:T2"/>
    <mergeCell ref="D3:D5"/>
    <mergeCell ref="E3:G3"/>
    <mergeCell ref="H3:R3"/>
    <mergeCell ref="T3:T5"/>
    <mergeCell ref="E4:E5"/>
    <mergeCell ref="F4:F5"/>
    <mergeCell ref="G4:G5"/>
    <mergeCell ref="H4:L4"/>
    <mergeCell ref="M4:P4"/>
    <mergeCell ref="R4:R5"/>
    <mergeCell ref="Q2:R2"/>
  </mergeCells>
  <phoneticPr fontId="3"/>
  <dataValidations count="2">
    <dataValidation type="list" allowBlank="1" showInputMessage="1" showErrorMessage="1" sqref="N43:R43" xr:uid="{1CBA49F7-8294-496F-AB5F-59E7DC1AE28C}">
      <formula1>支出区分</formula1>
    </dataValidation>
    <dataValidation type="list" imeMode="hiragana" allowBlank="1" showInputMessage="1" showErrorMessage="1" sqref="R6:R35" xr:uid="{9FE1E858-CDBC-45EB-A544-84855BA84C95}">
      <formula1>支出区分</formula1>
    </dataValidation>
  </dataValidations>
  <printOptions horizontalCentered="1"/>
  <pageMargins left="0.31496062992125984" right="0.31496062992125984" top="0.55118110236220474" bottom="0.35433070866141736" header="0.31496062992125984" footer="0.31496062992125984"/>
  <pageSetup paperSize="9" scale="81" orientation="landscape" blackAndWhite="1" r:id="rId1"/>
  <headerFooter alignWithMargins="0">
    <oddFooter>&amp;R&amp;"ＭＳ Ｐゴシック,標準"&amp;9&amp;P/&amp;N</oddFooter>
  </headerFooter>
  <colBreaks count="1" manualBreakCount="1">
    <brk id="2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FA32D-54EE-43C5-BA82-C27FC5264F6B}">
  <sheetPr>
    <tabColor rgb="FF92D050"/>
  </sheetPr>
  <dimension ref="A1:T54"/>
  <sheetViews>
    <sheetView showGridLines="0" zoomScale="115" zoomScaleNormal="115" workbookViewId="0">
      <pane xSplit="1" ySplit="5" topLeftCell="B6" activePane="bottomRight" state="frozen"/>
      <selection activeCell="S36" sqref="S36"/>
      <selection pane="topRight" activeCell="S36" sqref="S36"/>
      <selection pane="bottomLeft" activeCell="S36" sqref="S36"/>
      <selection pane="bottomRight" activeCell="B6" sqref="B6"/>
    </sheetView>
  </sheetViews>
  <sheetFormatPr defaultColWidth="9" defaultRowHeight="15.9" customHeight="1"/>
  <cols>
    <col min="1" max="1" width="2.59765625" style="1" customWidth="1"/>
    <col min="2" max="3" width="3.5" style="2" bestFit="1" customWidth="1"/>
    <col min="4" max="4" width="20.59765625" style="1" customWidth="1"/>
    <col min="5" max="5" width="8.8984375" style="1" bestFit="1" customWidth="1"/>
    <col min="6" max="6" width="9.59765625" style="1" customWidth="1"/>
    <col min="7" max="17" width="8.09765625" style="1" customWidth="1"/>
    <col min="18" max="18" width="5.19921875" style="1" bestFit="1" customWidth="1"/>
    <col min="19" max="19" width="9.59765625" style="1" customWidth="1"/>
    <col min="20" max="20" width="5.19921875" style="1" bestFit="1" customWidth="1"/>
    <col min="21" max="21" width="2.59765625" style="1" customWidth="1"/>
    <col min="22" max="16384" width="9" style="1"/>
  </cols>
  <sheetData>
    <row r="1" spans="1:20" ht="15.9" customHeight="1" thickBot="1">
      <c r="B1" s="108"/>
      <c r="C1" s="108"/>
      <c r="D1" s="108"/>
      <c r="E1" s="108"/>
      <c r="F1" s="150" t="str">
        <f>通し!F1</f>
        <v>令和７年度</v>
      </c>
      <c r="G1" s="150"/>
      <c r="H1" s="149" t="s">
        <v>47</v>
      </c>
      <c r="I1" s="149"/>
      <c r="J1" s="149"/>
      <c r="K1" s="149"/>
      <c r="L1" s="149"/>
      <c r="M1" s="149"/>
      <c r="N1" s="118">
        <v>10</v>
      </c>
      <c r="O1" s="108"/>
      <c r="P1" s="108"/>
      <c r="Q1" s="108"/>
      <c r="R1" s="108"/>
      <c r="S1" s="108"/>
      <c r="T1" s="108"/>
    </row>
    <row r="2" spans="1:20" ht="15.9" customHeight="1" thickBot="1">
      <c r="B2" s="10" t="s">
        <v>48</v>
      </c>
      <c r="Q2" s="148" t="s">
        <v>82</v>
      </c>
      <c r="R2" s="148"/>
      <c r="S2" s="146">
        <v>45753</v>
      </c>
      <c r="T2" s="147"/>
    </row>
    <row r="3" spans="1:20" ht="15.9" customHeight="1">
      <c r="B3" s="50" t="str">
        <f>通し!B3</f>
        <v>R7</v>
      </c>
      <c r="C3" s="5" t="s">
        <v>0</v>
      </c>
      <c r="D3" s="132" t="s">
        <v>3</v>
      </c>
      <c r="E3" s="134" t="s">
        <v>4</v>
      </c>
      <c r="F3" s="134"/>
      <c r="G3" s="134"/>
      <c r="H3" s="135" t="s">
        <v>9</v>
      </c>
      <c r="I3" s="135"/>
      <c r="J3" s="135"/>
      <c r="K3" s="135"/>
      <c r="L3" s="135"/>
      <c r="M3" s="135"/>
      <c r="N3" s="135"/>
      <c r="O3" s="135"/>
      <c r="P3" s="135"/>
      <c r="Q3" s="135"/>
      <c r="R3" s="135"/>
      <c r="S3" s="47"/>
      <c r="T3" s="136" t="s">
        <v>76</v>
      </c>
    </row>
    <row r="4" spans="1:20" ht="15.9" customHeight="1">
      <c r="B4" s="6"/>
      <c r="C4" s="7"/>
      <c r="D4" s="132"/>
      <c r="E4" s="139" t="s">
        <v>5</v>
      </c>
      <c r="F4" s="141" t="s">
        <v>6</v>
      </c>
      <c r="G4" s="143" t="s">
        <v>7</v>
      </c>
      <c r="H4" s="127" t="s">
        <v>10</v>
      </c>
      <c r="I4" s="127"/>
      <c r="J4" s="127"/>
      <c r="K4" s="127"/>
      <c r="L4" s="127"/>
      <c r="M4" s="127" t="s">
        <v>18</v>
      </c>
      <c r="N4" s="127"/>
      <c r="O4" s="127"/>
      <c r="P4" s="127"/>
      <c r="Q4" s="42"/>
      <c r="R4" s="128" t="s">
        <v>25</v>
      </c>
      <c r="S4" s="48" t="s">
        <v>24</v>
      </c>
      <c r="T4" s="137"/>
    </row>
    <row r="5" spans="1:20" ht="15.9" customHeight="1" thickBot="1">
      <c r="A5" s="1" t="s">
        <v>78</v>
      </c>
      <c r="B5" s="23" t="s">
        <v>1</v>
      </c>
      <c r="C5" s="24" t="s">
        <v>2</v>
      </c>
      <c r="D5" s="133"/>
      <c r="E5" s="140"/>
      <c r="F5" s="142"/>
      <c r="G5" s="144"/>
      <c r="H5" s="43" t="s">
        <v>14</v>
      </c>
      <c r="I5" s="44" t="s">
        <v>16</v>
      </c>
      <c r="J5" s="44" t="s">
        <v>13</v>
      </c>
      <c r="K5" s="44" t="s">
        <v>12</v>
      </c>
      <c r="L5" s="45" t="s">
        <v>7</v>
      </c>
      <c r="M5" s="43" t="s">
        <v>19</v>
      </c>
      <c r="N5" s="44" t="s">
        <v>20</v>
      </c>
      <c r="O5" s="44" t="s">
        <v>21</v>
      </c>
      <c r="P5" s="45" t="s">
        <v>22</v>
      </c>
      <c r="Q5" s="46" t="s">
        <v>7</v>
      </c>
      <c r="R5" s="129"/>
      <c r="S5" s="49"/>
      <c r="T5" s="138"/>
    </row>
    <row r="6" spans="1:20" ht="15.9" customHeight="1" thickTop="1">
      <c r="A6" s="107">
        <f>ROW()-5</f>
        <v>1</v>
      </c>
      <c r="B6" s="8"/>
      <c r="C6" s="9"/>
      <c r="D6" s="3"/>
      <c r="E6" s="55"/>
      <c r="F6" s="56"/>
      <c r="G6" s="57"/>
      <c r="H6" s="55"/>
      <c r="I6" s="56"/>
      <c r="J6" s="56"/>
      <c r="K6" s="56"/>
      <c r="L6" s="57"/>
      <c r="M6" s="55"/>
      <c r="N6" s="56"/>
      <c r="O6" s="56"/>
      <c r="P6" s="57"/>
      <c r="Q6" s="58"/>
      <c r="R6" s="4"/>
      <c r="S6" s="113" t="str" cm="1">
        <f t="array" aca="1" ref="S6" ca="1">IF(_xlfn.CONCAT(D6:R6)&lt;&gt;"",INDIRECT(N1-1&amp;"月!S"&amp;INDIRECT(N1-1&amp;"月!t36"))+SUM(E6:G6)-SUM(H6:Q6),"")</f>
        <v/>
      </c>
      <c r="T6" s="122"/>
    </row>
    <row r="7" spans="1:20" ht="15.9" customHeight="1">
      <c r="A7" s="107">
        <f t="shared" ref="A7:A35" si="0">ROW()-5</f>
        <v>2</v>
      </c>
      <c r="B7" s="8"/>
      <c r="C7" s="9"/>
      <c r="D7" s="3"/>
      <c r="E7" s="55"/>
      <c r="F7" s="56"/>
      <c r="G7" s="57"/>
      <c r="H7" s="55"/>
      <c r="I7" s="56"/>
      <c r="J7" s="56"/>
      <c r="K7" s="56"/>
      <c r="L7" s="57"/>
      <c r="M7" s="55"/>
      <c r="N7" s="56"/>
      <c r="O7" s="56"/>
      <c r="P7" s="57"/>
      <c r="Q7" s="58"/>
      <c r="R7" s="4"/>
      <c r="S7" s="114" t="str" cm="1">
        <f t="array" aca="1" ref="S7" ca="1">IF(_xlfn.CONCAT(D7:R7)&lt;&gt;"",INDIRECT("S"&amp;ROW()-1)+SUM(E7:G7)-SUM(H7:Q7),"")</f>
        <v/>
      </c>
      <c r="T7" s="64"/>
    </row>
    <row r="8" spans="1:20" ht="15.9" customHeight="1">
      <c r="A8" s="107">
        <f t="shared" si="0"/>
        <v>3</v>
      </c>
      <c r="B8" s="8"/>
      <c r="C8" s="9"/>
      <c r="D8" s="3"/>
      <c r="E8" s="55"/>
      <c r="F8" s="56"/>
      <c r="G8" s="57"/>
      <c r="H8" s="55"/>
      <c r="I8" s="56"/>
      <c r="J8" s="56"/>
      <c r="K8" s="56"/>
      <c r="L8" s="57"/>
      <c r="M8" s="55"/>
      <c r="N8" s="56"/>
      <c r="O8" s="56"/>
      <c r="P8" s="57"/>
      <c r="Q8" s="58"/>
      <c r="R8" s="4"/>
      <c r="S8" s="114" t="str" cm="1">
        <f t="array" aca="1" ref="S8" ca="1">IF(_xlfn.CONCAT(D8:R8)&lt;&gt;"",INDIRECT("S"&amp;ROW()-1)+SUM(E8:G8)-SUM(H8:Q8),"")</f>
        <v/>
      </c>
      <c r="T8" s="64"/>
    </row>
    <row r="9" spans="1:20" ht="15.9" customHeight="1">
      <c r="A9" s="107">
        <f t="shared" si="0"/>
        <v>4</v>
      </c>
      <c r="B9" s="8"/>
      <c r="C9" s="9"/>
      <c r="D9" s="3"/>
      <c r="E9" s="55"/>
      <c r="F9" s="56"/>
      <c r="G9" s="57"/>
      <c r="H9" s="55"/>
      <c r="I9" s="56"/>
      <c r="J9" s="56"/>
      <c r="K9" s="56"/>
      <c r="L9" s="57"/>
      <c r="M9" s="55"/>
      <c r="N9" s="56"/>
      <c r="O9" s="56"/>
      <c r="P9" s="57"/>
      <c r="Q9" s="58"/>
      <c r="R9" s="4"/>
      <c r="S9" s="114" t="str" cm="1">
        <f t="array" aca="1" ref="S9" ca="1">IF(_xlfn.CONCAT(D9:R9)&lt;&gt;"",INDIRECT("S"&amp;ROW()-1)+SUM(E9:G9)-SUM(H9:Q9),"")</f>
        <v/>
      </c>
      <c r="T9" s="64"/>
    </row>
    <row r="10" spans="1:20" ht="15.9" customHeight="1">
      <c r="A10" s="107">
        <f t="shared" si="0"/>
        <v>5</v>
      </c>
      <c r="B10" s="8"/>
      <c r="C10" s="9"/>
      <c r="D10" s="3"/>
      <c r="E10" s="55"/>
      <c r="F10" s="56"/>
      <c r="G10" s="57"/>
      <c r="H10" s="55"/>
      <c r="I10" s="56"/>
      <c r="J10" s="56"/>
      <c r="K10" s="56"/>
      <c r="L10" s="57"/>
      <c r="M10" s="55"/>
      <c r="N10" s="56"/>
      <c r="O10" s="56"/>
      <c r="P10" s="57"/>
      <c r="Q10" s="58"/>
      <c r="R10" s="4"/>
      <c r="S10" s="114" t="str" cm="1">
        <f t="array" aca="1" ref="S10" ca="1">IF(_xlfn.CONCAT(D10:R10)&lt;&gt;"",INDIRECT("S"&amp;ROW()-1)+SUM(E10:G10)-SUM(H10:Q10),"")</f>
        <v/>
      </c>
      <c r="T10" s="64"/>
    </row>
    <row r="11" spans="1:20" ht="15.9" customHeight="1">
      <c r="A11" s="107">
        <f t="shared" si="0"/>
        <v>6</v>
      </c>
      <c r="B11" s="8"/>
      <c r="C11" s="9"/>
      <c r="D11" s="3"/>
      <c r="E11" s="55"/>
      <c r="F11" s="56"/>
      <c r="G11" s="57"/>
      <c r="H11" s="55"/>
      <c r="I11" s="56"/>
      <c r="J11" s="56"/>
      <c r="K11" s="56"/>
      <c r="L11" s="57"/>
      <c r="M11" s="55"/>
      <c r="N11" s="56"/>
      <c r="O11" s="56"/>
      <c r="P11" s="57"/>
      <c r="Q11" s="58"/>
      <c r="R11" s="4"/>
      <c r="S11" s="114" t="str" cm="1">
        <f t="array" aca="1" ref="S11" ca="1">IF(_xlfn.CONCAT(D11:R11)&lt;&gt;"",INDIRECT("S"&amp;ROW()-1)+SUM(E11:G11)-SUM(H11:Q11),"")</f>
        <v/>
      </c>
      <c r="T11" s="64"/>
    </row>
    <row r="12" spans="1:20" ht="15.9" customHeight="1">
      <c r="A12" s="107">
        <f t="shared" si="0"/>
        <v>7</v>
      </c>
      <c r="B12" s="8"/>
      <c r="C12" s="9"/>
      <c r="D12" s="3"/>
      <c r="E12" s="55"/>
      <c r="F12" s="56"/>
      <c r="G12" s="57"/>
      <c r="H12" s="55"/>
      <c r="I12" s="56"/>
      <c r="J12" s="56"/>
      <c r="K12" s="56"/>
      <c r="L12" s="57"/>
      <c r="M12" s="55"/>
      <c r="N12" s="56"/>
      <c r="O12" s="56"/>
      <c r="P12" s="57"/>
      <c r="Q12" s="58"/>
      <c r="R12" s="4"/>
      <c r="S12" s="114" t="str" cm="1">
        <f t="array" aca="1" ref="S12" ca="1">IF(_xlfn.CONCAT(D12:R12)&lt;&gt;"",INDIRECT("S"&amp;ROW()-1)+SUM(E12:G12)-SUM(H12:Q12),"")</f>
        <v/>
      </c>
      <c r="T12" s="64"/>
    </row>
    <row r="13" spans="1:20" ht="15.9" customHeight="1">
      <c r="A13" s="107">
        <f t="shared" si="0"/>
        <v>8</v>
      </c>
      <c r="B13" s="8"/>
      <c r="C13" s="9"/>
      <c r="D13" s="3"/>
      <c r="E13" s="55"/>
      <c r="F13" s="56"/>
      <c r="G13" s="57"/>
      <c r="H13" s="55"/>
      <c r="I13" s="56"/>
      <c r="J13" s="56"/>
      <c r="K13" s="56"/>
      <c r="L13" s="57"/>
      <c r="M13" s="55"/>
      <c r="N13" s="56"/>
      <c r="O13" s="56"/>
      <c r="P13" s="57"/>
      <c r="Q13" s="58"/>
      <c r="R13" s="4"/>
      <c r="S13" s="114" t="str" cm="1">
        <f t="array" aca="1" ref="S13" ca="1">IF(_xlfn.CONCAT(D13:R13)&lt;&gt;"",INDIRECT("S"&amp;ROW()-1)+SUM(E13:G13)-SUM(H13:Q13),"")</f>
        <v/>
      </c>
      <c r="T13" s="65"/>
    </row>
    <row r="14" spans="1:20" ht="15.9" customHeight="1">
      <c r="A14" s="107">
        <f t="shared" si="0"/>
        <v>9</v>
      </c>
      <c r="B14" s="8"/>
      <c r="C14" s="9"/>
      <c r="D14" s="3"/>
      <c r="E14" s="55"/>
      <c r="F14" s="56"/>
      <c r="G14" s="57"/>
      <c r="H14" s="55"/>
      <c r="I14" s="56"/>
      <c r="J14" s="56"/>
      <c r="K14" s="56"/>
      <c r="L14" s="57"/>
      <c r="M14" s="55"/>
      <c r="N14" s="56"/>
      <c r="O14" s="56"/>
      <c r="P14" s="57"/>
      <c r="Q14" s="58"/>
      <c r="R14" s="4"/>
      <c r="S14" s="114" t="str" cm="1">
        <f t="array" aca="1" ref="S14" ca="1">IF(_xlfn.CONCAT(D14:R14)&lt;&gt;"",INDIRECT("S"&amp;ROW()-1)+SUM(E14:G14)-SUM(H14:Q14),"")</f>
        <v/>
      </c>
      <c r="T14" s="65"/>
    </row>
    <row r="15" spans="1:20" ht="15.9" customHeight="1">
      <c r="A15" s="107">
        <f t="shared" si="0"/>
        <v>10</v>
      </c>
      <c r="B15" s="8"/>
      <c r="C15" s="9"/>
      <c r="D15" s="3"/>
      <c r="E15" s="55"/>
      <c r="F15" s="56"/>
      <c r="G15" s="57"/>
      <c r="H15" s="55"/>
      <c r="I15" s="56"/>
      <c r="J15" s="56"/>
      <c r="K15" s="56"/>
      <c r="L15" s="57"/>
      <c r="M15" s="55"/>
      <c r="N15" s="56"/>
      <c r="O15" s="56"/>
      <c r="P15" s="57"/>
      <c r="Q15" s="58"/>
      <c r="R15" s="4"/>
      <c r="S15" s="114" t="str" cm="1">
        <f t="array" aca="1" ref="S15" ca="1">IF(_xlfn.CONCAT(D15:R15)&lt;&gt;"",INDIRECT("S"&amp;ROW()-1)+SUM(E15:G15)-SUM(H15:Q15),"")</f>
        <v/>
      </c>
      <c r="T15" s="64"/>
    </row>
    <row r="16" spans="1:20" ht="15.9" customHeight="1">
      <c r="A16" s="107">
        <f t="shared" si="0"/>
        <v>11</v>
      </c>
      <c r="B16" s="8"/>
      <c r="C16" s="9"/>
      <c r="D16" s="3"/>
      <c r="E16" s="55"/>
      <c r="F16" s="56"/>
      <c r="G16" s="57"/>
      <c r="H16" s="55"/>
      <c r="I16" s="56"/>
      <c r="J16" s="56"/>
      <c r="K16" s="56"/>
      <c r="L16" s="57"/>
      <c r="M16" s="55"/>
      <c r="N16" s="56"/>
      <c r="O16" s="56"/>
      <c r="P16" s="57"/>
      <c r="Q16" s="58"/>
      <c r="R16" s="4"/>
      <c r="S16" s="114" t="str" cm="1">
        <f t="array" aca="1" ref="S16" ca="1">IF(_xlfn.CONCAT(D16:R16)&lt;&gt;"",INDIRECT("S"&amp;ROW()-1)+SUM(E16:G16)-SUM(H16:Q16),"")</f>
        <v/>
      </c>
      <c r="T16" s="64"/>
    </row>
    <row r="17" spans="1:20" ht="15.9" customHeight="1">
      <c r="A17" s="107">
        <f t="shared" si="0"/>
        <v>12</v>
      </c>
      <c r="B17" s="8"/>
      <c r="C17" s="9"/>
      <c r="D17" s="3"/>
      <c r="E17" s="55"/>
      <c r="F17" s="56"/>
      <c r="G17" s="57"/>
      <c r="H17" s="55"/>
      <c r="I17" s="56"/>
      <c r="J17" s="56"/>
      <c r="K17" s="56"/>
      <c r="L17" s="57"/>
      <c r="M17" s="55"/>
      <c r="N17" s="56"/>
      <c r="O17" s="56"/>
      <c r="P17" s="57"/>
      <c r="Q17" s="58"/>
      <c r="R17" s="4"/>
      <c r="S17" s="114" t="str" cm="1">
        <f t="array" aca="1" ref="S17" ca="1">IF(_xlfn.CONCAT(D17:R17)&lt;&gt;"",INDIRECT("S"&amp;ROW()-1)+SUM(E17:G17)-SUM(H17:Q17),"")</f>
        <v/>
      </c>
      <c r="T17" s="64"/>
    </row>
    <row r="18" spans="1:20" ht="15.9" customHeight="1">
      <c r="A18" s="107">
        <f t="shared" si="0"/>
        <v>13</v>
      </c>
      <c r="B18" s="8"/>
      <c r="C18" s="9"/>
      <c r="D18" s="3"/>
      <c r="E18" s="55"/>
      <c r="F18" s="56"/>
      <c r="G18" s="57"/>
      <c r="H18" s="55"/>
      <c r="I18" s="56"/>
      <c r="J18" s="56"/>
      <c r="K18" s="56"/>
      <c r="L18" s="57"/>
      <c r="M18" s="55"/>
      <c r="N18" s="56"/>
      <c r="O18" s="56"/>
      <c r="P18" s="57"/>
      <c r="Q18" s="58"/>
      <c r="R18" s="4"/>
      <c r="S18" s="114" t="str" cm="1">
        <f t="array" aca="1" ref="S18" ca="1">IF(_xlfn.CONCAT(D18:R18)&lt;&gt;"",INDIRECT("S"&amp;ROW()-1)+SUM(E18:G18)-SUM(H18:Q18),"")</f>
        <v/>
      </c>
      <c r="T18" s="64"/>
    </row>
    <row r="19" spans="1:20" ht="15.9" customHeight="1">
      <c r="A19" s="107">
        <f t="shared" si="0"/>
        <v>14</v>
      </c>
      <c r="B19" s="8"/>
      <c r="C19" s="9"/>
      <c r="D19" s="3"/>
      <c r="E19" s="55"/>
      <c r="F19" s="56"/>
      <c r="G19" s="57"/>
      <c r="H19" s="55"/>
      <c r="I19" s="56"/>
      <c r="J19" s="56"/>
      <c r="K19" s="56"/>
      <c r="L19" s="57"/>
      <c r="M19" s="55"/>
      <c r="N19" s="56"/>
      <c r="O19" s="56"/>
      <c r="P19" s="57"/>
      <c r="Q19" s="58"/>
      <c r="R19" s="4"/>
      <c r="S19" s="114" t="str" cm="1">
        <f t="array" aca="1" ref="S19" ca="1">IF(_xlfn.CONCAT(D19:R19)&lt;&gt;"",INDIRECT("S"&amp;ROW()-1)+SUM(E19:G19)-SUM(H19:Q19),"")</f>
        <v/>
      </c>
      <c r="T19" s="65"/>
    </row>
    <row r="20" spans="1:20" ht="15.9" customHeight="1">
      <c r="A20" s="107">
        <f t="shared" si="0"/>
        <v>15</v>
      </c>
      <c r="B20" s="8"/>
      <c r="C20" s="9"/>
      <c r="D20" s="3"/>
      <c r="E20" s="55"/>
      <c r="F20" s="56"/>
      <c r="G20" s="57"/>
      <c r="H20" s="55"/>
      <c r="I20" s="56"/>
      <c r="J20" s="56"/>
      <c r="K20" s="56"/>
      <c r="L20" s="57"/>
      <c r="M20" s="55"/>
      <c r="N20" s="56"/>
      <c r="O20" s="56"/>
      <c r="P20" s="57"/>
      <c r="Q20" s="58"/>
      <c r="R20" s="4"/>
      <c r="S20" s="114" t="str" cm="1">
        <f t="array" aca="1" ref="S20" ca="1">IF(_xlfn.CONCAT(D20:R20)&lt;&gt;"",INDIRECT("S"&amp;ROW()-1)+SUM(E20:G20)-SUM(H20:Q20),"")</f>
        <v/>
      </c>
      <c r="T20" s="64"/>
    </row>
    <row r="21" spans="1:20" ht="15.9" customHeight="1">
      <c r="A21" s="107">
        <f t="shared" si="0"/>
        <v>16</v>
      </c>
      <c r="B21" s="8"/>
      <c r="C21" s="9"/>
      <c r="D21" s="3"/>
      <c r="E21" s="55"/>
      <c r="F21" s="56"/>
      <c r="G21" s="57"/>
      <c r="H21" s="55"/>
      <c r="I21" s="56"/>
      <c r="J21" s="56"/>
      <c r="K21" s="56"/>
      <c r="L21" s="57"/>
      <c r="M21" s="55"/>
      <c r="N21" s="56"/>
      <c r="O21" s="56"/>
      <c r="P21" s="57"/>
      <c r="Q21" s="58"/>
      <c r="R21" s="4"/>
      <c r="S21" s="114" t="str" cm="1">
        <f t="array" aca="1" ref="S21" ca="1">IF(_xlfn.CONCAT(D21:R21)&lt;&gt;"",INDIRECT("S"&amp;ROW()-1)+SUM(E21:G21)-SUM(H21:Q21),"")</f>
        <v/>
      </c>
      <c r="T21" s="64"/>
    </row>
    <row r="22" spans="1:20" ht="15.9" customHeight="1">
      <c r="A22" s="107">
        <f t="shared" si="0"/>
        <v>17</v>
      </c>
      <c r="B22" s="8"/>
      <c r="C22" s="9"/>
      <c r="D22" s="3"/>
      <c r="E22" s="55"/>
      <c r="F22" s="56"/>
      <c r="G22" s="57"/>
      <c r="H22" s="55"/>
      <c r="I22" s="56"/>
      <c r="J22" s="56"/>
      <c r="K22" s="56"/>
      <c r="L22" s="57"/>
      <c r="M22" s="55"/>
      <c r="N22" s="56"/>
      <c r="O22" s="56"/>
      <c r="P22" s="57"/>
      <c r="Q22" s="58"/>
      <c r="R22" s="4"/>
      <c r="S22" s="114" t="str" cm="1">
        <f t="array" aca="1" ref="S22" ca="1">IF(_xlfn.CONCAT(D22:R22)&lt;&gt;"",INDIRECT("S"&amp;ROW()-1)+SUM(E22:G22)-SUM(H22:Q22),"")</f>
        <v/>
      </c>
      <c r="T22" s="64"/>
    </row>
    <row r="23" spans="1:20" ht="15.9" customHeight="1">
      <c r="A23" s="107">
        <f t="shared" si="0"/>
        <v>18</v>
      </c>
      <c r="B23" s="8"/>
      <c r="C23" s="9"/>
      <c r="D23" s="3"/>
      <c r="E23" s="55"/>
      <c r="F23" s="56"/>
      <c r="G23" s="57"/>
      <c r="H23" s="55"/>
      <c r="I23" s="56"/>
      <c r="J23" s="56"/>
      <c r="K23" s="56"/>
      <c r="L23" s="57"/>
      <c r="M23" s="55"/>
      <c r="N23" s="56"/>
      <c r="O23" s="56"/>
      <c r="P23" s="57"/>
      <c r="Q23" s="58"/>
      <c r="R23" s="4"/>
      <c r="S23" s="114" t="str" cm="1">
        <f t="array" aca="1" ref="S23" ca="1">IF(_xlfn.CONCAT(D23:R23)&lt;&gt;"",INDIRECT("S"&amp;ROW()-1)+SUM(E23:G23)-SUM(H23:Q23),"")</f>
        <v/>
      </c>
      <c r="T23" s="64"/>
    </row>
    <row r="24" spans="1:20" ht="15.9" customHeight="1">
      <c r="A24" s="107">
        <f t="shared" si="0"/>
        <v>19</v>
      </c>
      <c r="B24" s="8"/>
      <c r="C24" s="9"/>
      <c r="D24" s="3"/>
      <c r="E24" s="55"/>
      <c r="F24" s="56"/>
      <c r="G24" s="57"/>
      <c r="H24" s="55"/>
      <c r="I24" s="56"/>
      <c r="J24" s="56"/>
      <c r="K24" s="56"/>
      <c r="L24" s="57"/>
      <c r="M24" s="55"/>
      <c r="N24" s="56"/>
      <c r="O24" s="56"/>
      <c r="P24" s="57"/>
      <c r="Q24" s="58"/>
      <c r="R24" s="4"/>
      <c r="S24" s="114" t="str" cm="1">
        <f t="array" aca="1" ref="S24" ca="1">IF(_xlfn.CONCAT(D24:R24)&lt;&gt;"",INDIRECT("S"&amp;ROW()-1)+SUM(E24:G24)-SUM(H24:Q24),"")</f>
        <v/>
      </c>
      <c r="T24" s="64"/>
    </row>
    <row r="25" spans="1:20" ht="15.9" customHeight="1">
      <c r="A25" s="107">
        <f t="shared" si="0"/>
        <v>20</v>
      </c>
      <c r="B25" s="8"/>
      <c r="C25" s="9"/>
      <c r="D25" s="3"/>
      <c r="E25" s="55"/>
      <c r="F25" s="56"/>
      <c r="G25" s="57"/>
      <c r="H25" s="55"/>
      <c r="I25" s="56"/>
      <c r="J25" s="56"/>
      <c r="K25" s="56"/>
      <c r="L25" s="57"/>
      <c r="M25" s="55"/>
      <c r="N25" s="56"/>
      <c r="O25" s="56"/>
      <c r="P25" s="57"/>
      <c r="Q25" s="58"/>
      <c r="R25" s="4"/>
      <c r="S25" s="114" t="str" cm="1">
        <f t="array" aca="1" ref="S25" ca="1">IF(_xlfn.CONCAT(D25:R25)&lt;&gt;"",INDIRECT("S"&amp;ROW()-1)+SUM(E25:G25)-SUM(H25:Q25),"")</f>
        <v/>
      </c>
      <c r="T25" s="64"/>
    </row>
    <row r="26" spans="1:20" ht="15.9" customHeight="1">
      <c r="A26" s="107">
        <f t="shared" si="0"/>
        <v>21</v>
      </c>
      <c r="B26" s="8"/>
      <c r="C26" s="9"/>
      <c r="D26" s="3"/>
      <c r="E26" s="55"/>
      <c r="F26" s="56"/>
      <c r="G26" s="57"/>
      <c r="H26" s="55"/>
      <c r="I26" s="56"/>
      <c r="J26" s="56"/>
      <c r="K26" s="56"/>
      <c r="L26" s="57"/>
      <c r="M26" s="55"/>
      <c r="N26" s="56"/>
      <c r="O26" s="56"/>
      <c r="P26" s="57"/>
      <c r="Q26" s="58"/>
      <c r="R26" s="4"/>
      <c r="S26" s="114" t="str" cm="1">
        <f t="array" aca="1" ref="S26" ca="1">IF(_xlfn.CONCAT(D26:R26)&lt;&gt;"",INDIRECT("S"&amp;ROW()-1)+SUM(E26:G26)-SUM(H26:Q26),"")</f>
        <v/>
      </c>
      <c r="T26" s="64"/>
    </row>
    <row r="27" spans="1:20" ht="15.9" customHeight="1">
      <c r="A27" s="107">
        <f t="shared" si="0"/>
        <v>22</v>
      </c>
      <c r="B27" s="8"/>
      <c r="C27" s="9"/>
      <c r="D27" s="3"/>
      <c r="E27" s="55"/>
      <c r="F27" s="56"/>
      <c r="G27" s="57"/>
      <c r="H27" s="55"/>
      <c r="I27" s="56"/>
      <c r="J27" s="56"/>
      <c r="K27" s="56"/>
      <c r="L27" s="57"/>
      <c r="M27" s="55"/>
      <c r="N27" s="56"/>
      <c r="O27" s="56"/>
      <c r="P27" s="57"/>
      <c r="Q27" s="58"/>
      <c r="R27" s="4"/>
      <c r="S27" s="114" t="str" cm="1">
        <f t="array" aca="1" ref="S27" ca="1">IF(_xlfn.CONCAT(D27:R27)&lt;&gt;"",INDIRECT("S"&amp;ROW()-1)+SUM(E27:G27)-SUM(H27:Q27),"")</f>
        <v/>
      </c>
      <c r="T27" s="64"/>
    </row>
    <row r="28" spans="1:20" ht="15.9" customHeight="1">
      <c r="A28" s="107">
        <f t="shared" si="0"/>
        <v>23</v>
      </c>
      <c r="B28" s="8"/>
      <c r="C28" s="9"/>
      <c r="D28" s="3"/>
      <c r="E28" s="55"/>
      <c r="F28" s="56"/>
      <c r="G28" s="57"/>
      <c r="H28" s="55"/>
      <c r="I28" s="56"/>
      <c r="J28" s="56"/>
      <c r="K28" s="56"/>
      <c r="L28" s="57"/>
      <c r="M28" s="55"/>
      <c r="N28" s="56"/>
      <c r="O28" s="56"/>
      <c r="P28" s="57"/>
      <c r="Q28" s="58"/>
      <c r="R28" s="4"/>
      <c r="S28" s="114" t="str" cm="1">
        <f t="array" aca="1" ref="S28" ca="1">IF(_xlfn.CONCAT(D28:R28)&lt;&gt;"",INDIRECT("S"&amp;ROW()-1)+SUM(E28:G28)-SUM(H28:Q28),"")</f>
        <v/>
      </c>
      <c r="T28" s="65"/>
    </row>
    <row r="29" spans="1:20" ht="15.9" customHeight="1">
      <c r="A29" s="107">
        <f t="shared" si="0"/>
        <v>24</v>
      </c>
      <c r="B29" s="8"/>
      <c r="C29" s="9"/>
      <c r="D29" s="3"/>
      <c r="E29" s="55"/>
      <c r="F29" s="56"/>
      <c r="G29" s="57"/>
      <c r="H29" s="55"/>
      <c r="I29" s="56"/>
      <c r="J29" s="56"/>
      <c r="K29" s="56"/>
      <c r="L29" s="57"/>
      <c r="M29" s="55"/>
      <c r="N29" s="56"/>
      <c r="O29" s="56"/>
      <c r="P29" s="57"/>
      <c r="Q29" s="58"/>
      <c r="R29" s="4"/>
      <c r="S29" s="114" t="str" cm="1">
        <f t="array" aca="1" ref="S29" ca="1">IF(_xlfn.CONCAT(D29:R29)&lt;&gt;"",INDIRECT("S"&amp;ROW()-1)+SUM(E29:G29)-SUM(H29:Q29),"")</f>
        <v/>
      </c>
      <c r="T29" s="64"/>
    </row>
    <row r="30" spans="1:20" ht="15.9" customHeight="1">
      <c r="A30" s="107">
        <f t="shared" si="0"/>
        <v>25</v>
      </c>
      <c r="B30" s="8"/>
      <c r="C30" s="9"/>
      <c r="D30" s="3"/>
      <c r="E30" s="55"/>
      <c r="F30" s="56"/>
      <c r="G30" s="57"/>
      <c r="H30" s="55"/>
      <c r="I30" s="56"/>
      <c r="J30" s="56"/>
      <c r="K30" s="56"/>
      <c r="L30" s="57"/>
      <c r="M30" s="55"/>
      <c r="N30" s="56"/>
      <c r="O30" s="56"/>
      <c r="P30" s="57"/>
      <c r="Q30" s="58"/>
      <c r="R30" s="4"/>
      <c r="S30" s="114" t="str" cm="1">
        <f t="array" aca="1" ref="S30" ca="1">IF(_xlfn.CONCAT(D30:R30)&lt;&gt;"",INDIRECT("S"&amp;ROW()-1)+SUM(E30:G30)-SUM(H30:Q30),"")</f>
        <v/>
      </c>
      <c r="T30" s="64"/>
    </row>
    <row r="31" spans="1:20" ht="15.9" customHeight="1">
      <c r="A31" s="107">
        <f t="shared" si="0"/>
        <v>26</v>
      </c>
      <c r="B31" s="8"/>
      <c r="C31" s="9"/>
      <c r="D31" s="3"/>
      <c r="E31" s="55"/>
      <c r="F31" s="56"/>
      <c r="G31" s="57"/>
      <c r="H31" s="55"/>
      <c r="I31" s="56"/>
      <c r="J31" s="56"/>
      <c r="K31" s="56"/>
      <c r="L31" s="57"/>
      <c r="M31" s="55"/>
      <c r="N31" s="56"/>
      <c r="O31" s="56"/>
      <c r="P31" s="57"/>
      <c r="Q31" s="58"/>
      <c r="R31" s="4"/>
      <c r="S31" s="114" t="str" cm="1">
        <f t="array" aca="1" ref="S31" ca="1">IF(_xlfn.CONCAT(D31:R31)&lt;&gt;"",INDIRECT("S"&amp;ROW()-1)+SUM(E31:G31)-SUM(H31:Q31),"")</f>
        <v/>
      </c>
      <c r="T31" s="65"/>
    </row>
    <row r="32" spans="1:20" ht="15.9" customHeight="1">
      <c r="A32" s="107">
        <f t="shared" si="0"/>
        <v>27</v>
      </c>
      <c r="B32" s="8"/>
      <c r="C32" s="9"/>
      <c r="D32" s="3"/>
      <c r="E32" s="55"/>
      <c r="F32" s="56"/>
      <c r="G32" s="57"/>
      <c r="H32" s="55"/>
      <c r="I32" s="56"/>
      <c r="J32" s="56"/>
      <c r="K32" s="56"/>
      <c r="L32" s="57"/>
      <c r="M32" s="55"/>
      <c r="N32" s="56"/>
      <c r="O32" s="56"/>
      <c r="P32" s="57"/>
      <c r="Q32" s="58"/>
      <c r="R32" s="4"/>
      <c r="S32" s="114" t="str" cm="1">
        <f t="array" aca="1" ref="S32" ca="1">IF(_xlfn.CONCAT(D32:R32)&lt;&gt;"",INDIRECT("S"&amp;ROW()-1)+SUM(E32:G32)-SUM(H32:Q32),"")</f>
        <v/>
      </c>
      <c r="T32" s="65"/>
    </row>
    <row r="33" spans="1:20" ht="15.9" customHeight="1">
      <c r="A33" s="107">
        <f t="shared" si="0"/>
        <v>28</v>
      </c>
      <c r="B33" s="8"/>
      <c r="C33" s="9"/>
      <c r="D33" s="3"/>
      <c r="E33" s="55"/>
      <c r="F33" s="56"/>
      <c r="G33" s="57"/>
      <c r="H33" s="55"/>
      <c r="I33" s="56"/>
      <c r="J33" s="56"/>
      <c r="K33" s="56"/>
      <c r="L33" s="57"/>
      <c r="M33" s="55"/>
      <c r="N33" s="56"/>
      <c r="O33" s="56"/>
      <c r="P33" s="57"/>
      <c r="Q33" s="58"/>
      <c r="R33" s="4"/>
      <c r="S33" s="114" t="str" cm="1">
        <f t="array" aca="1" ref="S33" ca="1">IF(_xlfn.CONCAT(D33:R33)&lt;&gt;"",INDIRECT("S"&amp;ROW()-1)+SUM(E33:G33)-SUM(H33:Q33),"")</f>
        <v/>
      </c>
      <c r="T33" s="65"/>
    </row>
    <row r="34" spans="1:20" ht="15.9" customHeight="1">
      <c r="A34" s="107">
        <f t="shared" si="0"/>
        <v>29</v>
      </c>
      <c r="B34" s="8"/>
      <c r="C34" s="9"/>
      <c r="D34" s="3"/>
      <c r="E34" s="55"/>
      <c r="F34" s="56"/>
      <c r="G34" s="57"/>
      <c r="H34" s="55"/>
      <c r="I34" s="56"/>
      <c r="J34" s="56"/>
      <c r="K34" s="56"/>
      <c r="L34" s="57"/>
      <c r="M34" s="55"/>
      <c r="N34" s="56"/>
      <c r="O34" s="56"/>
      <c r="P34" s="57"/>
      <c r="Q34" s="58"/>
      <c r="R34" s="4"/>
      <c r="S34" s="114" t="str" cm="1">
        <f t="array" aca="1" ref="S34" ca="1">IF(_xlfn.CONCAT(D34:R34)&lt;&gt;"",INDIRECT("S"&amp;ROW()-1)+SUM(E34:G34)-SUM(H34:Q34),"")</f>
        <v/>
      </c>
      <c r="T34" s="65"/>
    </row>
    <row r="35" spans="1:20" ht="15.9" customHeight="1" thickBot="1">
      <c r="A35" s="107">
        <f t="shared" si="0"/>
        <v>30</v>
      </c>
      <c r="B35" s="11"/>
      <c r="C35" s="12"/>
      <c r="D35" s="13"/>
      <c r="E35" s="59"/>
      <c r="F35" s="60"/>
      <c r="G35" s="61"/>
      <c r="H35" s="59"/>
      <c r="I35" s="60"/>
      <c r="J35" s="60"/>
      <c r="K35" s="60"/>
      <c r="L35" s="61"/>
      <c r="M35" s="59"/>
      <c r="N35" s="60"/>
      <c r="O35" s="60"/>
      <c r="P35" s="61"/>
      <c r="Q35" s="62"/>
      <c r="R35" s="14"/>
      <c r="S35" s="116" t="str" cm="1">
        <f t="array" aca="1" ref="S35" ca="1">IF(_xlfn.CONCAT(D35:R35)&lt;&gt;"",INDIRECT("S"&amp;ROW()-1)+SUM(E35:G35)-SUM(H35:Q35),"")</f>
        <v/>
      </c>
      <c r="T35" s="66"/>
    </row>
    <row r="36" spans="1:20" ht="15.9" customHeight="1" thickTop="1">
      <c r="B36" s="15"/>
      <c r="C36" s="16"/>
      <c r="D36" s="17" t="s">
        <v>8</v>
      </c>
      <c r="E36" s="109">
        <f>SUM(E6:E35)</f>
        <v>0</v>
      </c>
      <c r="F36" s="110">
        <f t="shared" ref="F36:Q36" si="1">SUM(F6:F35)</f>
        <v>0</v>
      </c>
      <c r="G36" s="111">
        <f t="shared" si="1"/>
        <v>0</v>
      </c>
      <c r="H36" s="109">
        <f t="shared" si="1"/>
        <v>0</v>
      </c>
      <c r="I36" s="110">
        <f t="shared" si="1"/>
        <v>0</v>
      </c>
      <c r="J36" s="110">
        <f t="shared" si="1"/>
        <v>0</v>
      </c>
      <c r="K36" s="110">
        <f t="shared" si="1"/>
        <v>0</v>
      </c>
      <c r="L36" s="111">
        <f t="shared" si="1"/>
        <v>0</v>
      </c>
      <c r="M36" s="109">
        <f t="shared" si="1"/>
        <v>0</v>
      </c>
      <c r="N36" s="110">
        <f t="shared" si="1"/>
        <v>0</v>
      </c>
      <c r="O36" s="110">
        <f t="shared" si="1"/>
        <v>0</v>
      </c>
      <c r="P36" s="111">
        <f t="shared" si="1"/>
        <v>0</v>
      </c>
      <c r="Q36" s="112">
        <f t="shared" si="1"/>
        <v>0</v>
      </c>
      <c r="R36" s="18"/>
      <c r="S36" s="112" cm="1">
        <f t="array" aca="1" ref="S36" ca="1">INDIRECT("s"&amp;T36)</f>
        <v>0</v>
      </c>
      <c r="T36" s="117">
        <f ca="1">A35-COUNTBLANK(S6:S35)+5</f>
        <v>5</v>
      </c>
    </row>
    <row r="38" spans="1:20" ht="15.9" customHeight="1">
      <c r="D38" s="104" t="str">
        <f>通し!D108</f>
        <v>R７予算額</v>
      </c>
      <c r="E38" s="96">
        <f>'4月'!E38</f>
        <v>372000</v>
      </c>
      <c r="F38" s="97">
        <f>'4月'!F38</f>
        <v>1650000</v>
      </c>
      <c r="G38" s="98">
        <f>'4月'!G38</f>
        <v>210000</v>
      </c>
      <c r="H38" s="96">
        <f>'4月'!H38</f>
        <v>50000</v>
      </c>
      <c r="I38" s="97">
        <f>'4月'!I38</f>
        <v>10000</v>
      </c>
      <c r="J38" s="97">
        <f>'4月'!J38</f>
        <v>500000</v>
      </c>
      <c r="K38" s="97">
        <f>'4月'!K38</f>
        <v>200000</v>
      </c>
      <c r="L38" s="98">
        <f>'4月'!L38</f>
        <v>150000</v>
      </c>
      <c r="M38" s="96">
        <f>'4月'!M38</f>
        <v>250000</v>
      </c>
      <c r="N38" s="97">
        <f>'4月'!N38</f>
        <v>250000</v>
      </c>
      <c r="O38" s="97">
        <f>'4月'!O38</f>
        <v>250000</v>
      </c>
      <c r="P38" s="97">
        <f>'4月'!P38</f>
        <v>250000</v>
      </c>
      <c r="Q38" s="98">
        <f>'4月'!Q38</f>
        <v>500000</v>
      </c>
    </row>
    <row r="39" spans="1:20" ht="15.9" customHeight="1">
      <c r="D39" s="123" t="s">
        <v>80</v>
      </c>
      <c r="E39" s="124">
        <f>SUM('4月:10月'!E36)</f>
        <v>0</v>
      </c>
      <c r="F39" s="125">
        <f>SUM('4月:10月'!F36)</f>
        <v>0</v>
      </c>
      <c r="G39" s="126">
        <f>SUM('4月:10月'!G36)</f>
        <v>0</v>
      </c>
      <c r="H39" s="124">
        <f>SUM('4月:10月'!H36)</f>
        <v>0</v>
      </c>
      <c r="I39" s="125">
        <f>SUM('4月:10月'!I36)</f>
        <v>0</v>
      </c>
      <c r="J39" s="125">
        <f>SUM('4月:10月'!J36)</f>
        <v>0</v>
      </c>
      <c r="K39" s="125">
        <f>SUM('4月:10月'!K36)</f>
        <v>0</v>
      </c>
      <c r="L39" s="126">
        <f>SUM('4月:10月'!L36)</f>
        <v>0</v>
      </c>
      <c r="M39" s="124">
        <f>SUM('4月:10月'!M36)</f>
        <v>0</v>
      </c>
      <c r="N39" s="125">
        <f>SUM('4月:10月'!N36)</f>
        <v>0</v>
      </c>
      <c r="O39" s="125">
        <f>SUM('4月:10月'!O36)</f>
        <v>0</v>
      </c>
      <c r="P39" s="125">
        <f>SUM('4月:10月'!P36)</f>
        <v>0</v>
      </c>
      <c r="Q39" s="126">
        <f>SUM('4月:10月'!Q36)</f>
        <v>0</v>
      </c>
    </row>
    <row r="40" spans="1:20" ht="15.9" customHeight="1">
      <c r="D40" s="105" t="s">
        <v>77</v>
      </c>
      <c r="E40" s="99">
        <f>E39-E38</f>
        <v>-372000</v>
      </c>
      <c r="F40" s="95">
        <f t="shared" ref="F40:G40" si="2">F39-F38</f>
        <v>-1650000</v>
      </c>
      <c r="G40" s="100">
        <f t="shared" si="2"/>
        <v>-210000</v>
      </c>
      <c r="H40" s="99">
        <f>H38-H39</f>
        <v>50000</v>
      </c>
      <c r="I40" s="95">
        <f t="shared" ref="I40:Q40" si="3">I38-I39</f>
        <v>10000</v>
      </c>
      <c r="J40" s="95">
        <f t="shared" si="3"/>
        <v>500000</v>
      </c>
      <c r="K40" s="95">
        <f t="shared" si="3"/>
        <v>200000</v>
      </c>
      <c r="L40" s="100">
        <f t="shared" si="3"/>
        <v>150000</v>
      </c>
      <c r="M40" s="99">
        <f t="shared" si="3"/>
        <v>250000</v>
      </c>
      <c r="N40" s="95">
        <f t="shared" si="3"/>
        <v>250000</v>
      </c>
      <c r="O40" s="95">
        <f t="shared" si="3"/>
        <v>250000</v>
      </c>
      <c r="P40" s="95">
        <f t="shared" si="3"/>
        <v>250000</v>
      </c>
      <c r="Q40" s="100">
        <f t="shared" si="3"/>
        <v>500000</v>
      </c>
    </row>
    <row r="41" spans="1:20" ht="15.9" customHeight="1">
      <c r="D41" s="106" t="s">
        <v>49</v>
      </c>
      <c r="E41" s="101">
        <f>E39/E38</f>
        <v>0</v>
      </c>
      <c r="F41" s="102">
        <f>F39/F38</f>
        <v>0</v>
      </c>
      <c r="G41" s="103">
        <f>G39/G38</f>
        <v>0</v>
      </c>
      <c r="H41" s="101">
        <f>H39/H38</f>
        <v>0</v>
      </c>
      <c r="I41" s="102">
        <f t="shared" ref="I41:Q41" si="4">I39/I38</f>
        <v>0</v>
      </c>
      <c r="J41" s="102">
        <f t="shared" si="4"/>
        <v>0</v>
      </c>
      <c r="K41" s="102">
        <f t="shared" si="4"/>
        <v>0</v>
      </c>
      <c r="L41" s="103">
        <f t="shared" si="4"/>
        <v>0</v>
      </c>
      <c r="M41" s="101">
        <f t="shared" si="4"/>
        <v>0</v>
      </c>
      <c r="N41" s="102">
        <f t="shared" si="4"/>
        <v>0</v>
      </c>
      <c r="O41" s="102">
        <f t="shared" si="4"/>
        <v>0</v>
      </c>
      <c r="P41" s="102">
        <f t="shared" si="4"/>
        <v>0</v>
      </c>
      <c r="Q41" s="103">
        <f t="shared" si="4"/>
        <v>0</v>
      </c>
    </row>
    <row r="43" spans="1:20" ht="15.9" customHeight="1" thickBot="1">
      <c r="L43" s="40"/>
      <c r="M43" s="30"/>
      <c r="N43" s="31" t="s">
        <v>5</v>
      </c>
      <c r="O43" s="32" t="s">
        <v>75</v>
      </c>
      <c r="P43" s="32" t="s">
        <v>26</v>
      </c>
      <c r="Q43" s="32" t="s">
        <v>27</v>
      </c>
      <c r="R43" s="37" t="s">
        <v>28</v>
      </c>
      <c r="S43" s="38" t="s">
        <v>8</v>
      </c>
    </row>
    <row r="44" spans="1:20" ht="15.9" customHeight="1" thickTop="1">
      <c r="L44" s="33" t="s">
        <v>10</v>
      </c>
      <c r="M44" s="25" t="s">
        <v>14</v>
      </c>
      <c r="N44" s="67">
        <f>SUMIF($R$6:$R$35,N$43,$H$6:$H$35)+SUM('9月'!N44)</f>
        <v>0</v>
      </c>
      <c r="O44" s="68">
        <f>SUMIF($R$6:$R$35,O$43,$H$6:$H$35)+SUM('9月'!O44)</f>
        <v>0</v>
      </c>
      <c r="P44" s="68">
        <f>SUMIF($R$6:$R$35,P$43,$H$6:$H$35)+SUM('9月'!P44)</f>
        <v>0</v>
      </c>
      <c r="Q44" s="68">
        <f>SUMIF($R$6:$R$35,Q$43,$H$6:$H$35)+SUM('9月'!Q44)</f>
        <v>0</v>
      </c>
      <c r="R44" s="69">
        <f>SUMIF($R$6:$R$35,R$43,$H$6:$H$35)+SUM('9月'!R44)</f>
        <v>0</v>
      </c>
      <c r="S44" s="70">
        <f>SUM(N44:R44)</f>
        <v>0</v>
      </c>
    </row>
    <row r="45" spans="1:20" ht="15.9" customHeight="1">
      <c r="L45" s="33"/>
      <c r="M45" s="26" t="s">
        <v>15</v>
      </c>
      <c r="N45" s="71">
        <f>SUMIF($R$6:$R$35,N$43,$I$6:$I$35)+SUM('9月'!N45)</f>
        <v>0</v>
      </c>
      <c r="O45" s="72">
        <f>SUMIF($R$6:$R$35,O$43,$I$6:$I$35)+SUM('9月'!O45)</f>
        <v>0</v>
      </c>
      <c r="P45" s="72">
        <f>SUMIF($R$6:$R$35,P$43,$I$6:$I$35)+SUM('9月'!P45)</f>
        <v>0</v>
      </c>
      <c r="Q45" s="72">
        <f>SUMIF($R$6:$R$35,Q$43,$I$6:$I$35)+SUM('9月'!Q45)</f>
        <v>0</v>
      </c>
      <c r="R45" s="73">
        <f>SUMIF($R$6:$R$35,R$43,$I$6:$I$35)+SUM('9月'!R45)</f>
        <v>0</v>
      </c>
      <c r="S45" s="74">
        <f t="shared" ref="S45:S53" si="5">SUM(N45:R45)</f>
        <v>0</v>
      </c>
    </row>
    <row r="46" spans="1:20" ht="15.9" customHeight="1">
      <c r="L46" s="33"/>
      <c r="M46" s="26" t="s">
        <v>13</v>
      </c>
      <c r="N46" s="71">
        <f>SUMIF($R$6:$R$35,N$43,$J$6:$J$35)+SUM('9月'!N46)</f>
        <v>0</v>
      </c>
      <c r="O46" s="72">
        <f>SUMIF($R$6:$R$35,O$43,$J$6:$J$35)+SUM('9月'!O46)</f>
        <v>0</v>
      </c>
      <c r="P46" s="72">
        <f>SUMIF($R$6:$R$35,P$43,$J$6:$J$35)+SUM('9月'!P46)</f>
        <v>0</v>
      </c>
      <c r="Q46" s="72">
        <f>SUMIF($R$6:$R$35,Q$43,$J$6:$J$35)+SUM('9月'!Q46)</f>
        <v>0</v>
      </c>
      <c r="R46" s="73">
        <f>SUMIF($R$6:$R$35,R$43,$J$6:$J$35)+SUM('9月'!R46)</f>
        <v>0</v>
      </c>
      <c r="S46" s="74">
        <f t="shared" si="5"/>
        <v>0</v>
      </c>
    </row>
    <row r="47" spans="1:20" ht="15.9" customHeight="1">
      <c r="L47" s="33"/>
      <c r="M47" s="26" t="s">
        <v>12</v>
      </c>
      <c r="N47" s="71">
        <f>SUMIF($R$6:$R$35,N$43,$K$6:$K$35)+SUM('9月'!N47)</f>
        <v>0</v>
      </c>
      <c r="O47" s="72">
        <f>SUMIF($R$6:$R$35,O$43,$K$6:$K$35)+SUM('9月'!O47)</f>
        <v>0</v>
      </c>
      <c r="P47" s="72">
        <f>SUMIF($R$6:$R$35,P$43,$K$6:$K$35)+SUM('9月'!P47)</f>
        <v>0</v>
      </c>
      <c r="Q47" s="72">
        <f>SUMIF($R$6:$R$35,Q$43,$K$6:$K$35)+SUM('9月'!Q47)</f>
        <v>0</v>
      </c>
      <c r="R47" s="73">
        <f>SUMIF($R$6:$R$35,R$43,$K$6:$K$35)+SUM('9月'!R47)</f>
        <v>0</v>
      </c>
      <c r="S47" s="74">
        <f t="shared" si="5"/>
        <v>0</v>
      </c>
    </row>
    <row r="48" spans="1:20" ht="15.9" customHeight="1">
      <c r="L48" s="33"/>
      <c r="M48" s="27" t="s">
        <v>7</v>
      </c>
      <c r="N48" s="75">
        <f>SUMIF($R$6:$R$35,N$43,$L$6:$L$35)+SUM('9月'!N48)</f>
        <v>0</v>
      </c>
      <c r="O48" s="76">
        <f>SUMIF($R$6:$R$35,O$43,$L$6:$L$35)+SUM('9月'!O48)</f>
        <v>0</v>
      </c>
      <c r="P48" s="76">
        <f>SUMIF($R$6:$R$35,P$43,$L$6:$L$35)+SUM('9月'!P48)</f>
        <v>0</v>
      </c>
      <c r="Q48" s="76">
        <f>SUMIF($R$6:$R$35,Q$43,$L$6:$L$35)+SUM('9月'!Q48)</f>
        <v>0</v>
      </c>
      <c r="R48" s="77">
        <f>SUMIF($R$6:$R$35,R$43,$L$6:$L$35)+SUM('9月'!R48)</f>
        <v>0</v>
      </c>
      <c r="S48" s="78">
        <f t="shared" si="5"/>
        <v>0</v>
      </c>
    </row>
    <row r="49" spans="12:19" ht="15.9" customHeight="1">
      <c r="L49" s="34" t="s">
        <v>18</v>
      </c>
      <c r="M49" s="28" t="s">
        <v>19</v>
      </c>
      <c r="N49" s="79">
        <f>SUMIF($R$6:$R$35,N$43,$M$6:$M$35)+SUM('9月'!N49)</f>
        <v>0</v>
      </c>
      <c r="O49" s="80">
        <f>SUMIF($R$6:$R$35,O$43,$M$6:$M$35)+SUM('9月'!O49)</f>
        <v>0</v>
      </c>
      <c r="P49" s="80">
        <f>SUMIF($R$6:$R$35,P$43,$M$6:$M$35)+SUM('9月'!P49)</f>
        <v>0</v>
      </c>
      <c r="Q49" s="80">
        <f>SUMIF($R$6:$R$35,Q$43,$M$6:$M$35)+SUM('9月'!Q49)</f>
        <v>0</v>
      </c>
      <c r="R49" s="81">
        <f>SUMIF($R$6:$R$35,R$43,$M$6:$M$35)+SUM('9月'!R49)</f>
        <v>0</v>
      </c>
      <c r="S49" s="82">
        <f t="shared" si="5"/>
        <v>0</v>
      </c>
    </row>
    <row r="50" spans="12:19" ht="15.9" customHeight="1">
      <c r="L50" s="33"/>
      <c r="M50" s="26" t="s">
        <v>20</v>
      </c>
      <c r="N50" s="71">
        <f>SUMIF($R$6:$R$35,N$43,$N$6:$N$35)+SUM('9月'!N50)</f>
        <v>0</v>
      </c>
      <c r="O50" s="72">
        <f>SUMIF($R$6:$R$35,O$43,$N$6:$N$35)+SUM('9月'!O50)</f>
        <v>0</v>
      </c>
      <c r="P50" s="72">
        <f>SUMIF($R$6:$R$35,P$43,$N$6:$N$35)+SUM('9月'!P50)</f>
        <v>0</v>
      </c>
      <c r="Q50" s="72">
        <f>SUMIF($R$6:$R$35,Q$43,$N$6:$N$35)+SUM('9月'!Q50)</f>
        <v>0</v>
      </c>
      <c r="R50" s="73">
        <f>SUMIF($R$6:$R$35,R$43,$N$6:$N$35)+SUM('9月'!R50)</f>
        <v>0</v>
      </c>
      <c r="S50" s="74">
        <f t="shared" si="5"/>
        <v>0</v>
      </c>
    </row>
    <row r="51" spans="12:19" ht="15.9" customHeight="1">
      <c r="L51" s="33"/>
      <c r="M51" s="26" t="s">
        <v>21</v>
      </c>
      <c r="N51" s="71">
        <f>SUMIF($R$6:$R$35,N$43,$O$6:$O$35)+SUM('9月'!N51)</f>
        <v>0</v>
      </c>
      <c r="O51" s="72">
        <f>SUMIF($R$6:$R$35,O$43,$O$6:$O$35)+SUM('9月'!O51)</f>
        <v>0</v>
      </c>
      <c r="P51" s="72">
        <f>SUMIF($R$6:$R$35,P$43,$O$6:$O$35)+SUM('9月'!P51)</f>
        <v>0</v>
      </c>
      <c r="Q51" s="72">
        <f>SUMIF($R$6:$R$35,Q$43,$O$6:$O$35)+SUM('9月'!Q51)</f>
        <v>0</v>
      </c>
      <c r="R51" s="73">
        <f>SUMIF($R$6:$R$35,R$43,$O$6:$O$35)+SUM('9月'!R51)</f>
        <v>0</v>
      </c>
      <c r="S51" s="74">
        <f t="shared" si="5"/>
        <v>0</v>
      </c>
    </row>
    <row r="52" spans="12:19" ht="15.9" customHeight="1">
      <c r="L52" s="35"/>
      <c r="M52" s="29" t="s">
        <v>22</v>
      </c>
      <c r="N52" s="83">
        <f>SUMIF($R$6:$R$35,N$43,$P$6:$P$35)+SUM('9月'!N52)</f>
        <v>0</v>
      </c>
      <c r="O52" s="84">
        <f>SUMIF($R$6:$R$35,O$43,$P$6:$P$35)+SUM('9月'!O52)</f>
        <v>0</v>
      </c>
      <c r="P52" s="84">
        <f>SUMIF($R$6:$R$35,P$43,$P$6:$P$35)+SUM('9月'!P52)</f>
        <v>0</v>
      </c>
      <c r="Q52" s="84">
        <f>SUMIF($R$6:$R$35,Q$43,$P$6:$P$35)+SUM('9月'!Q52)</f>
        <v>0</v>
      </c>
      <c r="R52" s="85">
        <f>SUMIF($R$6:$R$35,R$43,$P$6:$P$35)+SUM('9月'!R52)</f>
        <v>0</v>
      </c>
      <c r="S52" s="86">
        <f t="shared" si="5"/>
        <v>0</v>
      </c>
    </row>
    <row r="53" spans="12:19" ht="15.9" customHeight="1" thickBot="1">
      <c r="L53" s="36" t="s">
        <v>7</v>
      </c>
      <c r="M53" s="30"/>
      <c r="N53" s="87">
        <f>SUMIF($R$6:$R$35,N$43,$Q$6:$Q$35)+SUM('9月'!N53)</f>
        <v>0</v>
      </c>
      <c r="O53" s="88">
        <f>SUMIF($R$6:$R$35,O$43,$Q$6:$Q$35)+SUM('9月'!O53)</f>
        <v>0</v>
      </c>
      <c r="P53" s="88">
        <f>SUMIF($R$6:$R$35,P$43,$Q$6:$Q$35)+SUM('9月'!P53)</f>
        <v>0</v>
      </c>
      <c r="Q53" s="88">
        <f>SUMIF($R$6:$R$35,Q$43,$Q$6:$Q$35)+SUM('9月'!Q53)</f>
        <v>0</v>
      </c>
      <c r="R53" s="89">
        <f>SUMIF($R$6:$R$35,R$43,$Q$6:$Q$35)+SUM('9月'!R53)</f>
        <v>0</v>
      </c>
      <c r="S53" s="90">
        <f t="shared" si="5"/>
        <v>0</v>
      </c>
    </row>
    <row r="54" spans="12:19" ht="15.9" customHeight="1" thickTop="1">
      <c r="L54" s="39"/>
      <c r="M54" s="41" t="s">
        <v>8</v>
      </c>
      <c r="N54" s="91">
        <f t="shared" ref="N54:R54" si="6">SUM(N44:N53)</f>
        <v>0</v>
      </c>
      <c r="O54" s="92">
        <f t="shared" si="6"/>
        <v>0</v>
      </c>
      <c r="P54" s="92">
        <f t="shared" si="6"/>
        <v>0</v>
      </c>
      <c r="Q54" s="92">
        <f t="shared" si="6"/>
        <v>0</v>
      </c>
      <c r="R54" s="93">
        <f t="shared" si="6"/>
        <v>0</v>
      </c>
      <c r="S54" s="94">
        <f>SUM(S44:S53)</f>
        <v>0</v>
      </c>
    </row>
  </sheetData>
  <mergeCells count="14">
    <mergeCell ref="F1:G1"/>
    <mergeCell ref="H1:M1"/>
    <mergeCell ref="S2:T2"/>
    <mergeCell ref="D3:D5"/>
    <mergeCell ref="E3:G3"/>
    <mergeCell ref="H3:R3"/>
    <mergeCell ref="T3:T5"/>
    <mergeCell ref="E4:E5"/>
    <mergeCell ref="F4:F5"/>
    <mergeCell ref="G4:G5"/>
    <mergeCell ref="H4:L4"/>
    <mergeCell ref="M4:P4"/>
    <mergeCell ref="R4:R5"/>
    <mergeCell ref="Q2:R2"/>
  </mergeCells>
  <phoneticPr fontId="3"/>
  <dataValidations count="2">
    <dataValidation type="list" imeMode="hiragana" allowBlank="1" showInputMessage="1" showErrorMessage="1" sqref="R6:R35" xr:uid="{B006A1E1-1D15-48C6-B75C-88D388E600AA}">
      <formula1>支出区分</formula1>
    </dataValidation>
    <dataValidation type="list" allowBlank="1" showInputMessage="1" showErrorMessage="1" sqref="N43:R43" xr:uid="{FFFC31B4-DB33-4350-89F8-9798DFF5F8B9}">
      <formula1>支出区分</formula1>
    </dataValidation>
  </dataValidations>
  <printOptions horizontalCentered="1"/>
  <pageMargins left="0.31496062992125984" right="0.31496062992125984" top="0.55118110236220474" bottom="0.35433070866141736" header="0.31496062992125984" footer="0.31496062992125984"/>
  <pageSetup paperSize="9" scale="81" orientation="landscape" blackAndWhite="1" r:id="rId1"/>
  <headerFooter alignWithMargins="0">
    <oddFooter>&amp;R&amp;"ＭＳ Ｐゴシック,標準"&amp;9&amp;P/&amp;N</oddFooter>
  </headerFooter>
  <colBreaks count="1" manualBreakCount="1">
    <brk id="2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3D9A2-FC8E-4E28-A45C-8A63BC802327}">
  <sheetPr>
    <tabColor rgb="FF92D050"/>
  </sheetPr>
  <dimension ref="A1:T54"/>
  <sheetViews>
    <sheetView showGridLines="0" zoomScale="115" zoomScaleNormal="115" workbookViewId="0">
      <pane xSplit="1" ySplit="5" topLeftCell="B6" activePane="bottomRight" state="frozen"/>
      <selection activeCell="S36" sqref="S36"/>
      <selection pane="topRight" activeCell="S36" sqref="S36"/>
      <selection pane="bottomLeft" activeCell="S36" sqref="S36"/>
      <selection pane="bottomRight" activeCell="B6" sqref="B6"/>
    </sheetView>
  </sheetViews>
  <sheetFormatPr defaultColWidth="9" defaultRowHeight="15.9" customHeight="1"/>
  <cols>
    <col min="1" max="1" width="2.59765625" style="1" customWidth="1"/>
    <col min="2" max="3" width="3.5" style="2" bestFit="1" customWidth="1"/>
    <col min="4" max="4" width="20.59765625" style="1" customWidth="1"/>
    <col min="5" max="5" width="8.8984375" style="1" bestFit="1" customWidth="1"/>
    <col min="6" max="6" width="9.59765625" style="1" customWidth="1"/>
    <col min="7" max="17" width="8.09765625" style="1" customWidth="1"/>
    <col min="18" max="18" width="5.19921875" style="1" bestFit="1" customWidth="1"/>
    <col min="19" max="19" width="9.59765625" style="1" customWidth="1"/>
    <col min="20" max="20" width="5.19921875" style="1" bestFit="1" customWidth="1"/>
    <col min="21" max="21" width="2.59765625" style="1" customWidth="1"/>
    <col min="22" max="16384" width="9" style="1"/>
  </cols>
  <sheetData>
    <row r="1" spans="1:20" ht="15.9" customHeight="1" thickBot="1">
      <c r="B1" s="108"/>
      <c r="C1" s="108"/>
      <c r="D1" s="108"/>
      <c r="E1" s="108"/>
      <c r="F1" s="150" t="str">
        <f>通し!F1</f>
        <v>令和７年度</v>
      </c>
      <c r="G1" s="150"/>
      <c r="H1" s="149" t="s">
        <v>47</v>
      </c>
      <c r="I1" s="149"/>
      <c r="J1" s="149"/>
      <c r="K1" s="149"/>
      <c r="L1" s="149"/>
      <c r="M1" s="149"/>
      <c r="N1" s="118">
        <v>11</v>
      </c>
      <c r="O1" s="108"/>
      <c r="P1" s="108"/>
      <c r="Q1" s="108"/>
      <c r="R1" s="108"/>
      <c r="S1" s="108"/>
      <c r="T1" s="108"/>
    </row>
    <row r="2" spans="1:20" ht="15.9" customHeight="1" thickBot="1">
      <c r="B2" s="10" t="s">
        <v>48</v>
      </c>
      <c r="Q2" s="148" t="s">
        <v>82</v>
      </c>
      <c r="R2" s="148"/>
      <c r="S2" s="146">
        <v>45753</v>
      </c>
      <c r="T2" s="147"/>
    </row>
    <row r="3" spans="1:20" ht="15.9" customHeight="1">
      <c r="B3" s="50" t="str">
        <f>通し!B3</f>
        <v>R7</v>
      </c>
      <c r="C3" s="5" t="s">
        <v>0</v>
      </c>
      <c r="D3" s="132" t="s">
        <v>3</v>
      </c>
      <c r="E3" s="134" t="s">
        <v>4</v>
      </c>
      <c r="F3" s="134"/>
      <c r="G3" s="134"/>
      <c r="H3" s="135" t="s">
        <v>9</v>
      </c>
      <c r="I3" s="135"/>
      <c r="J3" s="135"/>
      <c r="K3" s="135"/>
      <c r="L3" s="135"/>
      <c r="M3" s="135"/>
      <c r="N3" s="135"/>
      <c r="O3" s="135"/>
      <c r="P3" s="135"/>
      <c r="Q3" s="135"/>
      <c r="R3" s="135"/>
      <c r="S3" s="47"/>
      <c r="T3" s="136" t="s">
        <v>76</v>
      </c>
    </row>
    <row r="4" spans="1:20" ht="15.9" customHeight="1">
      <c r="B4" s="6"/>
      <c r="C4" s="7"/>
      <c r="D4" s="132"/>
      <c r="E4" s="139" t="s">
        <v>5</v>
      </c>
      <c r="F4" s="141" t="s">
        <v>6</v>
      </c>
      <c r="G4" s="143" t="s">
        <v>7</v>
      </c>
      <c r="H4" s="127" t="s">
        <v>10</v>
      </c>
      <c r="I4" s="127"/>
      <c r="J4" s="127"/>
      <c r="K4" s="127"/>
      <c r="L4" s="127"/>
      <c r="M4" s="127" t="s">
        <v>18</v>
      </c>
      <c r="N4" s="127"/>
      <c r="O4" s="127"/>
      <c r="P4" s="127"/>
      <c r="Q4" s="42"/>
      <c r="R4" s="128" t="s">
        <v>25</v>
      </c>
      <c r="S4" s="48" t="s">
        <v>24</v>
      </c>
      <c r="T4" s="137"/>
    </row>
    <row r="5" spans="1:20" ht="15.9" customHeight="1" thickBot="1">
      <c r="A5" s="1" t="s">
        <v>78</v>
      </c>
      <c r="B5" s="23" t="s">
        <v>1</v>
      </c>
      <c r="C5" s="24" t="s">
        <v>2</v>
      </c>
      <c r="D5" s="133"/>
      <c r="E5" s="140"/>
      <c r="F5" s="142"/>
      <c r="G5" s="144"/>
      <c r="H5" s="43" t="s">
        <v>14</v>
      </c>
      <c r="I5" s="44" t="s">
        <v>16</v>
      </c>
      <c r="J5" s="44" t="s">
        <v>13</v>
      </c>
      <c r="K5" s="44" t="s">
        <v>12</v>
      </c>
      <c r="L5" s="45" t="s">
        <v>7</v>
      </c>
      <c r="M5" s="43" t="s">
        <v>19</v>
      </c>
      <c r="N5" s="44" t="s">
        <v>20</v>
      </c>
      <c r="O5" s="44" t="s">
        <v>21</v>
      </c>
      <c r="P5" s="45" t="s">
        <v>22</v>
      </c>
      <c r="Q5" s="46" t="s">
        <v>7</v>
      </c>
      <c r="R5" s="129"/>
      <c r="S5" s="49"/>
      <c r="T5" s="138"/>
    </row>
    <row r="6" spans="1:20" ht="15.9" customHeight="1" thickTop="1">
      <c r="A6" s="107">
        <f>ROW()-5</f>
        <v>1</v>
      </c>
      <c r="B6" s="8"/>
      <c r="C6" s="9"/>
      <c r="D6" s="3"/>
      <c r="E6" s="55"/>
      <c r="F6" s="56"/>
      <c r="G6" s="57"/>
      <c r="H6" s="55"/>
      <c r="I6" s="56"/>
      <c r="J6" s="56"/>
      <c r="K6" s="56"/>
      <c r="L6" s="57"/>
      <c r="M6" s="55"/>
      <c r="N6" s="56"/>
      <c r="O6" s="56"/>
      <c r="P6" s="57"/>
      <c r="Q6" s="58"/>
      <c r="R6" s="4"/>
      <c r="S6" s="113" t="str" cm="1">
        <f t="array" aca="1" ref="S6" ca="1">IF(_xlfn.CONCAT(D6:R6)&lt;&gt;"",INDIRECT(N1-1&amp;"月!S"&amp;INDIRECT(N1-1&amp;"月!t36"))+SUM(E6:G6)-SUM(H6:Q6),"")</f>
        <v/>
      </c>
      <c r="T6" s="122"/>
    </row>
    <row r="7" spans="1:20" ht="15.9" customHeight="1">
      <c r="A7" s="107">
        <f t="shared" ref="A7:A35" si="0">ROW()-5</f>
        <v>2</v>
      </c>
      <c r="B7" s="8"/>
      <c r="C7" s="9"/>
      <c r="D7" s="3"/>
      <c r="E7" s="55"/>
      <c r="F7" s="56"/>
      <c r="G7" s="57"/>
      <c r="H7" s="55"/>
      <c r="I7" s="56"/>
      <c r="J7" s="56"/>
      <c r="K7" s="56"/>
      <c r="L7" s="57"/>
      <c r="M7" s="55"/>
      <c r="N7" s="56"/>
      <c r="O7" s="56"/>
      <c r="P7" s="57"/>
      <c r="Q7" s="58"/>
      <c r="R7" s="4"/>
      <c r="S7" s="114" t="str" cm="1">
        <f t="array" aca="1" ref="S7" ca="1">IF(_xlfn.CONCAT(D7:R7)&lt;&gt;"",INDIRECT("S"&amp;ROW()-1)+SUM(E7:G7)-SUM(H7:Q7),"")</f>
        <v/>
      </c>
      <c r="T7" s="64"/>
    </row>
    <row r="8" spans="1:20" ht="15.9" customHeight="1">
      <c r="A8" s="107">
        <f t="shared" si="0"/>
        <v>3</v>
      </c>
      <c r="B8" s="8"/>
      <c r="C8" s="9"/>
      <c r="D8" s="3"/>
      <c r="E8" s="55"/>
      <c r="F8" s="56"/>
      <c r="G8" s="57"/>
      <c r="H8" s="55"/>
      <c r="I8" s="56"/>
      <c r="J8" s="56"/>
      <c r="K8" s="56"/>
      <c r="L8" s="57"/>
      <c r="M8" s="55"/>
      <c r="N8" s="56"/>
      <c r="O8" s="56"/>
      <c r="P8" s="57"/>
      <c r="Q8" s="58"/>
      <c r="R8" s="4"/>
      <c r="S8" s="114" t="str" cm="1">
        <f t="array" aca="1" ref="S8" ca="1">IF(_xlfn.CONCAT(D8:R8)&lt;&gt;"",INDIRECT("S"&amp;ROW()-1)+SUM(E8:G8)-SUM(H8:Q8),"")</f>
        <v/>
      </c>
      <c r="T8" s="64"/>
    </row>
    <row r="9" spans="1:20" ht="15.9" customHeight="1">
      <c r="A9" s="107">
        <f t="shared" si="0"/>
        <v>4</v>
      </c>
      <c r="B9" s="8"/>
      <c r="C9" s="9"/>
      <c r="D9" s="3"/>
      <c r="E9" s="55"/>
      <c r="F9" s="56"/>
      <c r="G9" s="57"/>
      <c r="H9" s="55"/>
      <c r="I9" s="56"/>
      <c r="J9" s="56"/>
      <c r="K9" s="56"/>
      <c r="L9" s="57"/>
      <c r="M9" s="55"/>
      <c r="N9" s="56"/>
      <c r="O9" s="56"/>
      <c r="P9" s="57"/>
      <c r="Q9" s="58"/>
      <c r="R9" s="4"/>
      <c r="S9" s="114" t="str" cm="1">
        <f t="array" aca="1" ref="S9" ca="1">IF(_xlfn.CONCAT(D9:R9)&lt;&gt;"",INDIRECT("S"&amp;ROW()-1)+SUM(E9:G9)-SUM(H9:Q9),"")</f>
        <v/>
      </c>
      <c r="T9" s="64"/>
    </row>
    <row r="10" spans="1:20" ht="15.9" customHeight="1">
      <c r="A10" s="107">
        <f t="shared" si="0"/>
        <v>5</v>
      </c>
      <c r="B10" s="8"/>
      <c r="C10" s="9"/>
      <c r="D10" s="3"/>
      <c r="E10" s="55"/>
      <c r="F10" s="56"/>
      <c r="G10" s="57"/>
      <c r="H10" s="55"/>
      <c r="I10" s="56"/>
      <c r="J10" s="56"/>
      <c r="K10" s="56"/>
      <c r="L10" s="57"/>
      <c r="M10" s="55"/>
      <c r="N10" s="56"/>
      <c r="O10" s="56"/>
      <c r="P10" s="57"/>
      <c r="Q10" s="58"/>
      <c r="R10" s="4"/>
      <c r="S10" s="114" t="str" cm="1">
        <f t="array" aca="1" ref="S10" ca="1">IF(_xlfn.CONCAT(D10:R10)&lt;&gt;"",INDIRECT("S"&amp;ROW()-1)+SUM(E10:G10)-SUM(H10:Q10),"")</f>
        <v/>
      </c>
      <c r="T10" s="64"/>
    </row>
    <row r="11" spans="1:20" ht="15.9" customHeight="1">
      <c r="A11" s="107">
        <f t="shared" si="0"/>
        <v>6</v>
      </c>
      <c r="B11" s="8"/>
      <c r="C11" s="9"/>
      <c r="D11" s="3"/>
      <c r="E11" s="55"/>
      <c r="F11" s="56"/>
      <c r="G11" s="57"/>
      <c r="H11" s="55"/>
      <c r="I11" s="56"/>
      <c r="J11" s="56"/>
      <c r="K11" s="56"/>
      <c r="L11" s="57"/>
      <c r="M11" s="55"/>
      <c r="N11" s="56"/>
      <c r="O11" s="56"/>
      <c r="P11" s="57"/>
      <c r="Q11" s="58"/>
      <c r="R11" s="4"/>
      <c r="S11" s="114" t="str" cm="1">
        <f t="array" aca="1" ref="S11" ca="1">IF(_xlfn.CONCAT(D11:R11)&lt;&gt;"",INDIRECT("S"&amp;ROW()-1)+SUM(E11:G11)-SUM(H11:Q11),"")</f>
        <v/>
      </c>
      <c r="T11" s="64"/>
    </row>
    <row r="12" spans="1:20" ht="15.9" customHeight="1">
      <c r="A12" s="107">
        <f t="shared" si="0"/>
        <v>7</v>
      </c>
      <c r="B12" s="8"/>
      <c r="C12" s="9"/>
      <c r="D12" s="3"/>
      <c r="E12" s="55"/>
      <c r="F12" s="56"/>
      <c r="G12" s="57"/>
      <c r="H12" s="55"/>
      <c r="I12" s="56"/>
      <c r="J12" s="56"/>
      <c r="K12" s="56"/>
      <c r="L12" s="57"/>
      <c r="M12" s="55"/>
      <c r="N12" s="56"/>
      <c r="O12" s="56"/>
      <c r="P12" s="57"/>
      <c r="Q12" s="58"/>
      <c r="R12" s="4"/>
      <c r="S12" s="114" t="str" cm="1">
        <f t="array" aca="1" ref="S12" ca="1">IF(_xlfn.CONCAT(D12:R12)&lt;&gt;"",INDIRECT("S"&amp;ROW()-1)+SUM(E12:G12)-SUM(H12:Q12),"")</f>
        <v/>
      </c>
      <c r="T12" s="64"/>
    </row>
    <row r="13" spans="1:20" ht="15.9" customHeight="1">
      <c r="A13" s="107">
        <f t="shared" si="0"/>
        <v>8</v>
      </c>
      <c r="B13" s="8"/>
      <c r="C13" s="9"/>
      <c r="D13" s="3"/>
      <c r="E13" s="55"/>
      <c r="F13" s="56"/>
      <c r="G13" s="57"/>
      <c r="H13" s="55"/>
      <c r="I13" s="56"/>
      <c r="J13" s="56"/>
      <c r="K13" s="56"/>
      <c r="L13" s="57"/>
      <c r="M13" s="55"/>
      <c r="N13" s="56"/>
      <c r="O13" s="56"/>
      <c r="P13" s="57"/>
      <c r="Q13" s="58"/>
      <c r="R13" s="4"/>
      <c r="S13" s="114" t="str" cm="1">
        <f t="array" aca="1" ref="S13" ca="1">IF(_xlfn.CONCAT(D13:R13)&lt;&gt;"",INDIRECT("S"&amp;ROW()-1)+SUM(E13:G13)-SUM(H13:Q13),"")</f>
        <v/>
      </c>
      <c r="T13" s="65"/>
    </row>
    <row r="14" spans="1:20" ht="15.9" customHeight="1">
      <c r="A14" s="107">
        <f t="shared" si="0"/>
        <v>9</v>
      </c>
      <c r="B14" s="8"/>
      <c r="C14" s="9"/>
      <c r="D14" s="3"/>
      <c r="E14" s="55"/>
      <c r="F14" s="56"/>
      <c r="G14" s="57"/>
      <c r="H14" s="55"/>
      <c r="I14" s="56"/>
      <c r="J14" s="56"/>
      <c r="K14" s="56"/>
      <c r="L14" s="57"/>
      <c r="M14" s="55"/>
      <c r="N14" s="56"/>
      <c r="O14" s="56"/>
      <c r="P14" s="57"/>
      <c r="Q14" s="58"/>
      <c r="R14" s="4"/>
      <c r="S14" s="114" t="str" cm="1">
        <f t="array" aca="1" ref="S14" ca="1">IF(_xlfn.CONCAT(D14:R14)&lt;&gt;"",INDIRECT("S"&amp;ROW()-1)+SUM(E14:G14)-SUM(H14:Q14),"")</f>
        <v/>
      </c>
      <c r="T14" s="65"/>
    </row>
    <row r="15" spans="1:20" ht="15.9" customHeight="1">
      <c r="A15" s="107">
        <f t="shared" si="0"/>
        <v>10</v>
      </c>
      <c r="B15" s="8"/>
      <c r="C15" s="9"/>
      <c r="D15" s="3"/>
      <c r="E15" s="55"/>
      <c r="F15" s="56"/>
      <c r="G15" s="57"/>
      <c r="H15" s="55"/>
      <c r="I15" s="56"/>
      <c r="J15" s="56"/>
      <c r="K15" s="56"/>
      <c r="L15" s="57"/>
      <c r="M15" s="55"/>
      <c r="N15" s="56"/>
      <c r="O15" s="56"/>
      <c r="P15" s="57"/>
      <c r="Q15" s="58"/>
      <c r="R15" s="4"/>
      <c r="S15" s="114" t="str" cm="1">
        <f t="array" aca="1" ref="S15" ca="1">IF(_xlfn.CONCAT(D15:R15)&lt;&gt;"",INDIRECT("S"&amp;ROW()-1)+SUM(E15:G15)-SUM(H15:Q15),"")</f>
        <v/>
      </c>
      <c r="T15" s="64"/>
    </row>
    <row r="16" spans="1:20" ht="15.9" customHeight="1">
      <c r="A16" s="107">
        <f t="shared" si="0"/>
        <v>11</v>
      </c>
      <c r="B16" s="8"/>
      <c r="C16" s="9"/>
      <c r="D16" s="3"/>
      <c r="E16" s="55"/>
      <c r="F16" s="56"/>
      <c r="G16" s="57"/>
      <c r="H16" s="55"/>
      <c r="I16" s="56"/>
      <c r="J16" s="56"/>
      <c r="K16" s="56"/>
      <c r="L16" s="57"/>
      <c r="M16" s="55"/>
      <c r="N16" s="56"/>
      <c r="O16" s="56"/>
      <c r="P16" s="57"/>
      <c r="Q16" s="58"/>
      <c r="R16" s="4"/>
      <c r="S16" s="114" t="str" cm="1">
        <f t="array" aca="1" ref="S16" ca="1">IF(_xlfn.CONCAT(D16:R16)&lt;&gt;"",INDIRECT("S"&amp;ROW()-1)+SUM(E16:G16)-SUM(H16:Q16),"")</f>
        <v/>
      </c>
      <c r="T16" s="64"/>
    </row>
    <row r="17" spans="1:20" ht="15.9" customHeight="1">
      <c r="A17" s="107">
        <f t="shared" si="0"/>
        <v>12</v>
      </c>
      <c r="B17" s="8"/>
      <c r="C17" s="9"/>
      <c r="D17" s="3"/>
      <c r="E17" s="55"/>
      <c r="F17" s="56"/>
      <c r="G17" s="57"/>
      <c r="H17" s="55"/>
      <c r="I17" s="56"/>
      <c r="J17" s="56"/>
      <c r="K17" s="56"/>
      <c r="L17" s="57"/>
      <c r="M17" s="55"/>
      <c r="N17" s="56"/>
      <c r="O17" s="56"/>
      <c r="P17" s="57"/>
      <c r="Q17" s="58"/>
      <c r="R17" s="4"/>
      <c r="S17" s="114" t="str" cm="1">
        <f t="array" aca="1" ref="S17" ca="1">IF(_xlfn.CONCAT(D17:R17)&lt;&gt;"",INDIRECT("S"&amp;ROW()-1)+SUM(E17:G17)-SUM(H17:Q17),"")</f>
        <v/>
      </c>
      <c r="T17" s="64"/>
    </row>
    <row r="18" spans="1:20" ht="15.9" customHeight="1">
      <c r="A18" s="107">
        <f t="shared" si="0"/>
        <v>13</v>
      </c>
      <c r="B18" s="8"/>
      <c r="C18" s="9"/>
      <c r="D18" s="3"/>
      <c r="E18" s="55"/>
      <c r="F18" s="56"/>
      <c r="G18" s="57"/>
      <c r="H18" s="55"/>
      <c r="I18" s="56"/>
      <c r="J18" s="56"/>
      <c r="K18" s="56"/>
      <c r="L18" s="57"/>
      <c r="M18" s="55"/>
      <c r="N18" s="56"/>
      <c r="O18" s="56"/>
      <c r="P18" s="57"/>
      <c r="Q18" s="58"/>
      <c r="R18" s="4"/>
      <c r="S18" s="114" t="str" cm="1">
        <f t="array" aca="1" ref="S18" ca="1">IF(_xlfn.CONCAT(D18:R18)&lt;&gt;"",INDIRECT("S"&amp;ROW()-1)+SUM(E18:G18)-SUM(H18:Q18),"")</f>
        <v/>
      </c>
      <c r="T18" s="64"/>
    </row>
    <row r="19" spans="1:20" ht="15.9" customHeight="1">
      <c r="A19" s="107">
        <f t="shared" si="0"/>
        <v>14</v>
      </c>
      <c r="B19" s="8"/>
      <c r="C19" s="9"/>
      <c r="D19" s="3"/>
      <c r="E19" s="55"/>
      <c r="F19" s="56"/>
      <c r="G19" s="57"/>
      <c r="H19" s="55"/>
      <c r="I19" s="56"/>
      <c r="J19" s="56"/>
      <c r="K19" s="56"/>
      <c r="L19" s="57"/>
      <c r="M19" s="55"/>
      <c r="N19" s="56"/>
      <c r="O19" s="56"/>
      <c r="P19" s="57"/>
      <c r="Q19" s="58"/>
      <c r="R19" s="4"/>
      <c r="S19" s="114" t="str" cm="1">
        <f t="array" aca="1" ref="S19" ca="1">IF(_xlfn.CONCAT(D19:R19)&lt;&gt;"",INDIRECT("S"&amp;ROW()-1)+SUM(E19:G19)-SUM(H19:Q19),"")</f>
        <v/>
      </c>
      <c r="T19" s="65"/>
    </row>
    <row r="20" spans="1:20" ht="15.9" customHeight="1">
      <c r="A20" s="107">
        <f t="shared" si="0"/>
        <v>15</v>
      </c>
      <c r="B20" s="8"/>
      <c r="C20" s="9"/>
      <c r="D20" s="3"/>
      <c r="E20" s="55"/>
      <c r="F20" s="56"/>
      <c r="G20" s="57"/>
      <c r="H20" s="55"/>
      <c r="I20" s="56"/>
      <c r="J20" s="56"/>
      <c r="K20" s="56"/>
      <c r="L20" s="57"/>
      <c r="M20" s="55"/>
      <c r="N20" s="56"/>
      <c r="O20" s="56"/>
      <c r="P20" s="57"/>
      <c r="Q20" s="58"/>
      <c r="R20" s="4"/>
      <c r="S20" s="114" t="str" cm="1">
        <f t="array" aca="1" ref="S20" ca="1">IF(_xlfn.CONCAT(D20:R20)&lt;&gt;"",INDIRECT("S"&amp;ROW()-1)+SUM(E20:G20)-SUM(H20:Q20),"")</f>
        <v/>
      </c>
      <c r="T20" s="64"/>
    </row>
    <row r="21" spans="1:20" ht="15.9" customHeight="1">
      <c r="A21" s="107">
        <f t="shared" si="0"/>
        <v>16</v>
      </c>
      <c r="B21" s="8"/>
      <c r="C21" s="9"/>
      <c r="D21" s="3"/>
      <c r="E21" s="55"/>
      <c r="F21" s="56"/>
      <c r="G21" s="57"/>
      <c r="H21" s="55"/>
      <c r="I21" s="56"/>
      <c r="J21" s="56"/>
      <c r="K21" s="56"/>
      <c r="L21" s="57"/>
      <c r="M21" s="55"/>
      <c r="N21" s="56"/>
      <c r="O21" s="56"/>
      <c r="P21" s="57"/>
      <c r="Q21" s="58"/>
      <c r="R21" s="4"/>
      <c r="S21" s="114" t="str" cm="1">
        <f t="array" aca="1" ref="S21" ca="1">IF(_xlfn.CONCAT(D21:R21)&lt;&gt;"",INDIRECT("S"&amp;ROW()-1)+SUM(E21:G21)-SUM(H21:Q21),"")</f>
        <v/>
      </c>
      <c r="T21" s="64"/>
    </row>
    <row r="22" spans="1:20" ht="15.9" customHeight="1">
      <c r="A22" s="107">
        <f t="shared" si="0"/>
        <v>17</v>
      </c>
      <c r="B22" s="8"/>
      <c r="C22" s="9"/>
      <c r="D22" s="3"/>
      <c r="E22" s="55"/>
      <c r="F22" s="56"/>
      <c r="G22" s="57"/>
      <c r="H22" s="55"/>
      <c r="I22" s="56"/>
      <c r="J22" s="56"/>
      <c r="K22" s="56"/>
      <c r="L22" s="57"/>
      <c r="M22" s="55"/>
      <c r="N22" s="56"/>
      <c r="O22" s="56"/>
      <c r="P22" s="57"/>
      <c r="Q22" s="58"/>
      <c r="R22" s="4"/>
      <c r="S22" s="114" t="str" cm="1">
        <f t="array" aca="1" ref="S22" ca="1">IF(_xlfn.CONCAT(D22:R22)&lt;&gt;"",INDIRECT("S"&amp;ROW()-1)+SUM(E22:G22)-SUM(H22:Q22),"")</f>
        <v/>
      </c>
      <c r="T22" s="64"/>
    </row>
    <row r="23" spans="1:20" ht="15.9" customHeight="1">
      <c r="A23" s="107">
        <f t="shared" si="0"/>
        <v>18</v>
      </c>
      <c r="B23" s="8"/>
      <c r="C23" s="9"/>
      <c r="D23" s="3"/>
      <c r="E23" s="55"/>
      <c r="F23" s="56"/>
      <c r="G23" s="57"/>
      <c r="H23" s="55"/>
      <c r="I23" s="56"/>
      <c r="J23" s="56"/>
      <c r="K23" s="56"/>
      <c r="L23" s="57"/>
      <c r="M23" s="55"/>
      <c r="N23" s="56"/>
      <c r="O23" s="56"/>
      <c r="P23" s="57"/>
      <c r="Q23" s="58"/>
      <c r="R23" s="4"/>
      <c r="S23" s="114" t="str" cm="1">
        <f t="array" aca="1" ref="S23" ca="1">IF(_xlfn.CONCAT(D23:R23)&lt;&gt;"",INDIRECT("S"&amp;ROW()-1)+SUM(E23:G23)-SUM(H23:Q23),"")</f>
        <v/>
      </c>
      <c r="T23" s="64"/>
    </row>
    <row r="24" spans="1:20" ht="15.9" customHeight="1">
      <c r="A24" s="107">
        <f t="shared" si="0"/>
        <v>19</v>
      </c>
      <c r="B24" s="8"/>
      <c r="C24" s="9"/>
      <c r="D24" s="3"/>
      <c r="E24" s="55"/>
      <c r="F24" s="56"/>
      <c r="G24" s="57"/>
      <c r="H24" s="55"/>
      <c r="I24" s="56"/>
      <c r="J24" s="56"/>
      <c r="K24" s="56"/>
      <c r="L24" s="57"/>
      <c r="M24" s="55"/>
      <c r="N24" s="56"/>
      <c r="O24" s="56"/>
      <c r="P24" s="57"/>
      <c r="Q24" s="58"/>
      <c r="R24" s="4"/>
      <c r="S24" s="114" t="str" cm="1">
        <f t="array" aca="1" ref="S24" ca="1">IF(_xlfn.CONCAT(D24:R24)&lt;&gt;"",INDIRECT("S"&amp;ROW()-1)+SUM(E24:G24)-SUM(H24:Q24),"")</f>
        <v/>
      </c>
      <c r="T24" s="64"/>
    </row>
    <row r="25" spans="1:20" ht="15.9" customHeight="1">
      <c r="A25" s="107">
        <f t="shared" si="0"/>
        <v>20</v>
      </c>
      <c r="B25" s="8"/>
      <c r="C25" s="9"/>
      <c r="D25" s="3"/>
      <c r="E25" s="55"/>
      <c r="F25" s="56"/>
      <c r="G25" s="57"/>
      <c r="H25" s="55"/>
      <c r="I25" s="56"/>
      <c r="J25" s="56"/>
      <c r="K25" s="56"/>
      <c r="L25" s="57"/>
      <c r="M25" s="55"/>
      <c r="N25" s="56"/>
      <c r="O25" s="56"/>
      <c r="P25" s="57"/>
      <c r="Q25" s="58"/>
      <c r="R25" s="4"/>
      <c r="S25" s="114" t="str" cm="1">
        <f t="array" aca="1" ref="S25" ca="1">IF(_xlfn.CONCAT(D25:R25)&lt;&gt;"",INDIRECT("S"&amp;ROW()-1)+SUM(E25:G25)-SUM(H25:Q25),"")</f>
        <v/>
      </c>
      <c r="T25" s="64"/>
    </row>
    <row r="26" spans="1:20" ht="15.9" customHeight="1">
      <c r="A26" s="107">
        <f t="shared" si="0"/>
        <v>21</v>
      </c>
      <c r="B26" s="8"/>
      <c r="C26" s="9"/>
      <c r="D26" s="3"/>
      <c r="E26" s="55"/>
      <c r="F26" s="56"/>
      <c r="G26" s="57"/>
      <c r="H26" s="55"/>
      <c r="I26" s="56"/>
      <c r="J26" s="56"/>
      <c r="K26" s="56"/>
      <c r="L26" s="57"/>
      <c r="M26" s="55"/>
      <c r="N26" s="56"/>
      <c r="O26" s="56"/>
      <c r="P26" s="57"/>
      <c r="Q26" s="58"/>
      <c r="R26" s="4"/>
      <c r="S26" s="114" t="str" cm="1">
        <f t="array" aca="1" ref="S26" ca="1">IF(_xlfn.CONCAT(D26:R26)&lt;&gt;"",INDIRECT("S"&amp;ROW()-1)+SUM(E26:G26)-SUM(H26:Q26),"")</f>
        <v/>
      </c>
      <c r="T26" s="64"/>
    </row>
    <row r="27" spans="1:20" ht="15.9" customHeight="1">
      <c r="A27" s="107">
        <f t="shared" si="0"/>
        <v>22</v>
      </c>
      <c r="B27" s="8"/>
      <c r="C27" s="9"/>
      <c r="D27" s="3"/>
      <c r="E27" s="55"/>
      <c r="F27" s="56"/>
      <c r="G27" s="57"/>
      <c r="H27" s="55"/>
      <c r="I27" s="56"/>
      <c r="J27" s="56"/>
      <c r="K27" s="56"/>
      <c r="L27" s="57"/>
      <c r="M27" s="55"/>
      <c r="N27" s="56"/>
      <c r="O27" s="56"/>
      <c r="P27" s="57"/>
      <c r="Q27" s="58"/>
      <c r="R27" s="4"/>
      <c r="S27" s="114" t="str" cm="1">
        <f t="array" aca="1" ref="S27" ca="1">IF(_xlfn.CONCAT(D27:R27)&lt;&gt;"",INDIRECT("S"&amp;ROW()-1)+SUM(E27:G27)-SUM(H27:Q27),"")</f>
        <v/>
      </c>
      <c r="T27" s="64"/>
    </row>
    <row r="28" spans="1:20" ht="15.9" customHeight="1">
      <c r="A28" s="107">
        <f t="shared" si="0"/>
        <v>23</v>
      </c>
      <c r="B28" s="8"/>
      <c r="C28" s="9"/>
      <c r="D28" s="3"/>
      <c r="E28" s="55"/>
      <c r="F28" s="56"/>
      <c r="G28" s="57"/>
      <c r="H28" s="55"/>
      <c r="I28" s="56"/>
      <c r="J28" s="56"/>
      <c r="K28" s="56"/>
      <c r="L28" s="57"/>
      <c r="M28" s="55"/>
      <c r="N28" s="56"/>
      <c r="O28" s="56"/>
      <c r="P28" s="57"/>
      <c r="Q28" s="58"/>
      <c r="R28" s="4"/>
      <c r="S28" s="114" t="str" cm="1">
        <f t="array" aca="1" ref="S28" ca="1">IF(_xlfn.CONCAT(D28:R28)&lt;&gt;"",INDIRECT("S"&amp;ROW()-1)+SUM(E28:G28)-SUM(H28:Q28),"")</f>
        <v/>
      </c>
      <c r="T28" s="65"/>
    </row>
    <row r="29" spans="1:20" ht="15.9" customHeight="1">
      <c r="A29" s="107">
        <f t="shared" si="0"/>
        <v>24</v>
      </c>
      <c r="B29" s="8"/>
      <c r="C29" s="9"/>
      <c r="D29" s="3"/>
      <c r="E29" s="55"/>
      <c r="F29" s="56"/>
      <c r="G29" s="57"/>
      <c r="H29" s="55"/>
      <c r="I29" s="56"/>
      <c r="J29" s="56"/>
      <c r="K29" s="56"/>
      <c r="L29" s="57"/>
      <c r="M29" s="55"/>
      <c r="N29" s="56"/>
      <c r="O29" s="56"/>
      <c r="P29" s="57"/>
      <c r="Q29" s="58"/>
      <c r="R29" s="4"/>
      <c r="S29" s="114" t="str" cm="1">
        <f t="array" aca="1" ref="S29" ca="1">IF(_xlfn.CONCAT(D29:R29)&lt;&gt;"",INDIRECT("S"&amp;ROW()-1)+SUM(E29:G29)-SUM(H29:Q29),"")</f>
        <v/>
      </c>
      <c r="T29" s="64"/>
    </row>
    <row r="30" spans="1:20" ht="15.9" customHeight="1">
      <c r="A30" s="107">
        <f t="shared" si="0"/>
        <v>25</v>
      </c>
      <c r="B30" s="8"/>
      <c r="C30" s="9"/>
      <c r="D30" s="3"/>
      <c r="E30" s="55"/>
      <c r="F30" s="56"/>
      <c r="G30" s="57"/>
      <c r="H30" s="55"/>
      <c r="I30" s="56"/>
      <c r="J30" s="56"/>
      <c r="K30" s="56"/>
      <c r="L30" s="57"/>
      <c r="M30" s="55"/>
      <c r="N30" s="56"/>
      <c r="O30" s="56"/>
      <c r="P30" s="57"/>
      <c r="Q30" s="58"/>
      <c r="R30" s="4"/>
      <c r="S30" s="114" t="str" cm="1">
        <f t="array" aca="1" ref="S30" ca="1">IF(_xlfn.CONCAT(D30:R30)&lt;&gt;"",INDIRECT("S"&amp;ROW()-1)+SUM(E30:G30)-SUM(H30:Q30),"")</f>
        <v/>
      </c>
      <c r="T30" s="64"/>
    </row>
    <row r="31" spans="1:20" ht="15.9" customHeight="1">
      <c r="A31" s="107">
        <f t="shared" si="0"/>
        <v>26</v>
      </c>
      <c r="B31" s="8"/>
      <c r="C31" s="9"/>
      <c r="D31" s="3"/>
      <c r="E31" s="55"/>
      <c r="F31" s="56"/>
      <c r="G31" s="57"/>
      <c r="H31" s="55"/>
      <c r="I31" s="56"/>
      <c r="J31" s="56"/>
      <c r="K31" s="56"/>
      <c r="L31" s="57"/>
      <c r="M31" s="55"/>
      <c r="N31" s="56"/>
      <c r="O31" s="56"/>
      <c r="P31" s="57"/>
      <c r="Q31" s="58"/>
      <c r="R31" s="4"/>
      <c r="S31" s="114" t="str" cm="1">
        <f t="array" aca="1" ref="S31" ca="1">IF(_xlfn.CONCAT(D31:R31)&lt;&gt;"",INDIRECT("S"&amp;ROW()-1)+SUM(E31:G31)-SUM(H31:Q31),"")</f>
        <v/>
      </c>
      <c r="T31" s="65"/>
    </row>
    <row r="32" spans="1:20" ht="15.9" customHeight="1">
      <c r="A32" s="107">
        <f t="shared" si="0"/>
        <v>27</v>
      </c>
      <c r="B32" s="8"/>
      <c r="C32" s="9"/>
      <c r="D32" s="3"/>
      <c r="E32" s="55"/>
      <c r="F32" s="56"/>
      <c r="G32" s="57"/>
      <c r="H32" s="55"/>
      <c r="I32" s="56"/>
      <c r="J32" s="56"/>
      <c r="K32" s="56"/>
      <c r="L32" s="57"/>
      <c r="M32" s="55"/>
      <c r="N32" s="56"/>
      <c r="O32" s="56"/>
      <c r="P32" s="57"/>
      <c r="Q32" s="58"/>
      <c r="R32" s="4"/>
      <c r="S32" s="114" t="str" cm="1">
        <f t="array" aca="1" ref="S32" ca="1">IF(_xlfn.CONCAT(D32:R32)&lt;&gt;"",INDIRECT("S"&amp;ROW()-1)+SUM(E32:G32)-SUM(H32:Q32),"")</f>
        <v/>
      </c>
      <c r="T32" s="65"/>
    </row>
    <row r="33" spans="1:20" ht="15.9" customHeight="1">
      <c r="A33" s="107">
        <f t="shared" si="0"/>
        <v>28</v>
      </c>
      <c r="B33" s="8"/>
      <c r="C33" s="9"/>
      <c r="D33" s="3"/>
      <c r="E33" s="55"/>
      <c r="F33" s="56"/>
      <c r="G33" s="57"/>
      <c r="H33" s="55"/>
      <c r="I33" s="56"/>
      <c r="J33" s="56"/>
      <c r="K33" s="56"/>
      <c r="L33" s="57"/>
      <c r="M33" s="55"/>
      <c r="N33" s="56"/>
      <c r="O33" s="56"/>
      <c r="P33" s="57"/>
      <c r="Q33" s="58"/>
      <c r="R33" s="4"/>
      <c r="S33" s="114" t="str" cm="1">
        <f t="array" aca="1" ref="S33" ca="1">IF(_xlfn.CONCAT(D33:R33)&lt;&gt;"",INDIRECT("S"&amp;ROW()-1)+SUM(E33:G33)-SUM(H33:Q33),"")</f>
        <v/>
      </c>
      <c r="T33" s="65"/>
    </row>
    <row r="34" spans="1:20" ht="15.9" customHeight="1">
      <c r="A34" s="107">
        <f t="shared" si="0"/>
        <v>29</v>
      </c>
      <c r="B34" s="8"/>
      <c r="C34" s="9"/>
      <c r="D34" s="3"/>
      <c r="E34" s="55"/>
      <c r="F34" s="56"/>
      <c r="G34" s="57"/>
      <c r="H34" s="55"/>
      <c r="I34" s="56"/>
      <c r="J34" s="56"/>
      <c r="K34" s="56"/>
      <c r="L34" s="57"/>
      <c r="M34" s="55"/>
      <c r="N34" s="56"/>
      <c r="O34" s="56"/>
      <c r="P34" s="57"/>
      <c r="Q34" s="58"/>
      <c r="R34" s="4"/>
      <c r="S34" s="114" t="str" cm="1">
        <f t="array" aca="1" ref="S34" ca="1">IF(_xlfn.CONCAT(D34:R34)&lt;&gt;"",INDIRECT("S"&amp;ROW()-1)+SUM(E34:G34)-SUM(H34:Q34),"")</f>
        <v/>
      </c>
      <c r="T34" s="65"/>
    </row>
    <row r="35" spans="1:20" ht="15.9" customHeight="1" thickBot="1">
      <c r="A35" s="107">
        <f t="shared" si="0"/>
        <v>30</v>
      </c>
      <c r="B35" s="11"/>
      <c r="C35" s="12"/>
      <c r="D35" s="13"/>
      <c r="E35" s="59"/>
      <c r="F35" s="60"/>
      <c r="G35" s="61"/>
      <c r="H35" s="59"/>
      <c r="I35" s="60"/>
      <c r="J35" s="60"/>
      <c r="K35" s="60"/>
      <c r="L35" s="61"/>
      <c r="M35" s="59"/>
      <c r="N35" s="60"/>
      <c r="O35" s="60"/>
      <c r="P35" s="61"/>
      <c r="Q35" s="62"/>
      <c r="R35" s="14"/>
      <c r="S35" s="116" t="str" cm="1">
        <f t="array" aca="1" ref="S35" ca="1">IF(_xlfn.CONCAT(D35:R35)&lt;&gt;"",INDIRECT("S"&amp;ROW()-1)+SUM(E35:G35)-SUM(H35:Q35),"")</f>
        <v/>
      </c>
      <c r="T35" s="66"/>
    </row>
    <row r="36" spans="1:20" ht="15.9" customHeight="1" thickTop="1">
      <c r="B36" s="15"/>
      <c r="C36" s="16"/>
      <c r="D36" s="17" t="s">
        <v>8</v>
      </c>
      <c r="E36" s="109">
        <f>SUM(E6:E35)</f>
        <v>0</v>
      </c>
      <c r="F36" s="110">
        <f t="shared" ref="F36:Q36" si="1">SUM(F6:F35)</f>
        <v>0</v>
      </c>
      <c r="G36" s="111">
        <f t="shared" si="1"/>
        <v>0</v>
      </c>
      <c r="H36" s="109">
        <f t="shared" si="1"/>
        <v>0</v>
      </c>
      <c r="I36" s="110">
        <f t="shared" si="1"/>
        <v>0</v>
      </c>
      <c r="J36" s="110">
        <f t="shared" si="1"/>
        <v>0</v>
      </c>
      <c r="K36" s="110">
        <f t="shared" si="1"/>
        <v>0</v>
      </c>
      <c r="L36" s="111">
        <f t="shared" si="1"/>
        <v>0</v>
      </c>
      <c r="M36" s="109">
        <f t="shared" si="1"/>
        <v>0</v>
      </c>
      <c r="N36" s="110">
        <f t="shared" si="1"/>
        <v>0</v>
      </c>
      <c r="O36" s="110">
        <f t="shared" si="1"/>
        <v>0</v>
      </c>
      <c r="P36" s="111">
        <f t="shared" si="1"/>
        <v>0</v>
      </c>
      <c r="Q36" s="112">
        <f t="shared" si="1"/>
        <v>0</v>
      </c>
      <c r="R36" s="18"/>
      <c r="S36" s="112" cm="1">
        <f t="array" aca="1" ref="S36" ca="1">INDIRECT("s"&amp;T36)</f>
        <v>0</v>
      </c>
      <c r="T36" s="117">
        <f ca="1">A35-COUNTBLANK(S6:S35)+5</f>
        <v>5</v>
      </c>
    </row>
    <row r="38" spans="1:20" ht="15.9" customHeight="1">
      <c r="D38" s="104" t="str">
        <f>通し!D108</f>
        <v>R７予算額</v>
      </c>
      <c r="E38" s="96">
        <f>'4月'!E38</f>
        <v>372000</v>
      </c>
      <c r="F38" s="97">
        <f>'4月'!F38</f>
        <v>1650000</v>
      </c>
      <c r="G38" s="98">
        <f>'4月'!G38</f>
        <v>210000</v>
      </c>
      <c r="H38" s="96">
        <f>'4月'!H38</f>
        <v>50000</v>
      </c>
      <c r="I38" s="97">
        <f>'4月'!I38</f>
        <v>10000</v>
      </c>
      <c r="J38" s="97">
        <f>'4月'!J38</f>
        <v>500000</v>
      </c>
      <c r="K38" s="97">
        <f>'4月'!K38</f>
        <v>200000</v>
      </c>
      <c r="L38" s="98">
        <f>'4月'!L38</f>
        <v>150000</v>
      </c>
      <c r="M38" s="96">
        <f>'4月'!M38</f>
        <v>250000</v>
      </c>
      <c r="N38" s="97">
        <f>'4月'!N38</f>
        <v>250000</v>
      </c>
      <c r="O38" s="97">
        <f>'4月'!O38</f>
        <v>250000</v>
      </c>
      <c r="P38" s="97">
        <f>'4月'!P38</f>
        <v>250000</v>
      </c>
      <c r="Q38" s="98">
        <f>'4月'!Q38</f>
        <v>500000</v>
      </c>
    </row>
    <row r="39" spans="1:20" ht="15.9" customHeight="1">
      <c r="D39" s="123" t="s">
        <v>80</v>
      </c>
      <c r="E39" s="124">
        <f>SUM('4月:11月'!E36)</f>
        <v>0</v>
      </c>
      <c r="F39" s="125">
        <f>SUM('4月:11月'!F36)</f>
        <v>0</v>
      </c>
      <c r="G39" s="126">
        <f>SUM('4月:11月'!G36)</f>
        <v>0</v>
      </c>
      <c r="H39" s="124">
        <f>SUM('4月:11月'!H36)</f>
        <v>0</v>
      </c>
      <c r="I39" s="125">
        <f>SUM('4月:11月'!I36)</f>
        <v>0</v>
      </c>
      <c r="J39" s="125">
        <f>SUM('4月:11月'!J36)</f>
        <v>0</v>
      </c>
      <c r="K39" s="125">
        <f>SUM('4月:11月'!K36)</f>
        <v>0</v>
      </c>
      <c r="L39" s="125">
        <f>SUM('4月:11月'!L36)</f>
        <v>0</v>
      </c>
      <c r="M39" s="124">
        <f>SUM('4月:11月'!M36)</f>
        <v>0</v>
      </c>
      <c r="N39" s="125">
        <f>SUM('4月:11月'!N36)</f>
        <v>0</v>
      </c>
      <c r="O39" s="125">
        <f>SUM('4月:11月'!O36)</f>
        <v>0</v>
      </c>
      <c r="P39" s="125">
        <f>SUM('4月:11月'!P36)</f>
        <v>0</v>
      </c>
      <c r="Q39" s="125">
        <f>SUM('4月:11月'!Q36)</f>
        <v>0</v>
      </c>
    </row>
    <row r="40" spans="1:20" ht="15.9" customHeight="1">
      <c r="D40" s="105" t="s">
        <v>77</v>
      </c>
      <c r="E40" s="99">
        <f>E39-E38</f>
        <v>-372000</v>
      </c>
      <c r="F40" s="95">
        <f t="shared" ref="F40:G40" si="2">F39-F38</f>
        <v>-1650000</v>
      </c>
      <c r="G40" s="100">
        <f t="shared" si="2"/>
        <v>-210000</v>
      </c>
      <c r="H40" s="99">
        <f>H38-H39</f>
        <v>50000</v>
      </c>
      <c r="I40" s="95">
        <f t="shared" ref="I40:Q40" si="3">I38-I39</f>
        <v>10000</v>
      </c>
      <c r="J40" s="95">
        <f t="shared" si="3"/>
        <v>500000</v>
      </c>
      <c r="K40" s="95">
        <f t="shared" si="3"/>
        <v>200000</v>
      </c>
      <c r="L40" s="100">
        <f t="shared" si="3"/>
        <v>150000</v>
      </c>
      <c r="M40" s="99">
        <f t="shared" si="3"/>
        <v>250000</v>
      </c>
      <c r="N40" s="95">
        <f t="shared" si="3"/>
        <v>250000</v>
      </c>
      <c r="O40" s="95">
        <f t="shared" si="3"/>
        <v>250000</v>
      </c>
      <c r="P40" s="95">
        <f t="shared" si="3"/>
        <v>250000</v>
      </c>
      <c r="Q40" s="100">
        <f t="shared" si="3"/>
        <v>500000</v>
      </c>
    </row>
    <row r="41" spans="1:20" ht="15.9" customHeight="1">
      <c r="D41" s="106" t="s">
        <v>49</v>
      </c>
      <c r="E41" s="101">
        <f>E39/E38</f>
        <v>0</v>
      </c>
      <c r="F41" s="102">
        <f>F39/F38</f>
        <v>0</v>
      </c>
      <c r="G41" s="103">
        <f>G39/G38</f>
        <v>0</v>
      </c>
      <c r="H41" s="101">
        <f>H39/H38</f>
        <v>0</v>
      </c>
      <c r="I41" s="102">
        <f t="shared" ref="I41:Q41" si="4">I39/I38</f>
        <v>0</v>
      </c>
      <c r="J41" s="102">
        <f t="shared" si="4"/>
        <v>0</v>
      </c>
      <c r="K41" s="102">
        <f t="shared" si="4"/>
        <v>0</v>
      </c>
      <c r="L41" s="103">
        <f t="shared" si="4"/>
        <v>0</v>
      </c>
      <c r="M41" s="101">
        <f t="shared" si="4"/>
        <v>0</v>
      </c>
      <c r="N41" s="102">
        <f t="shared" si="4"/>
        <v>0</v>
      </c>
      <c r="O41" s="102">
        <f t="shared" si="4"/>
        <v>0</v>
      </c>
      <c r="P41" s="102">
        <f t="shared" si="4"/>
        <v>0</v>
      </c>
      <c r="Q41" s="103">
        <f t="shared" si="4"/>
        <v>0</v>
      </c>
    </row>
    <row r="43" spans="1:20" ht="15.9" customHeight="1" thickBot="1">
      <c r="L43" s="40"/>
      <c r="M43" s="30"/>
      <c r="N43" s="31" t="s">
        <v>5</v>
      </c>
      <c r="O43" s="32" t="s">
        <v>75</v>
      </c>
      <c r="P43" s="32" t="s">
        <v>26</v>
      </c>
      <c r="Q43" s="32" t="s">
        <v>27</v>
      </c>
      <c r="R43" s="37" t="s">
        <v>28</v>
      </c>
      <c r="S43" s="38" t="s">
        <v>8</v>
      </c>
    </row>
    <row r="44" spans="1:20" ht="15.9" customHeight="1" thickTop="1">
      <c r="L44" s="33" t="s">
        <v>10</v>
      </c>
      <c r="M44" s="25" t="s">
        <v>14</v>
      </c>
      <c r="N44" s="67">
        <f>SUMIF($R$6:$R$35,N$43,$H$6:$H$35)+SUM('10月'!N44)</f>
        <v>0</v>
      </c>
      <c r="O44" s="68">
        <f>SUMIF($R$6:$R$35,O$43,$H$6:$H$35)+SUM('10月'!O44)</f>
        <v>0</v>
      </c>
      <c r="P44" s="68">
        <f>SUMIF($R$6:$R$35,P$43,$H$6:$H$35)+SUM('10月'!P44)</f>
        <v>0</v>
      </c>
      <c r="Q44" s="68">
        <f>SUMIF($R$6:$R$35,Q$43,$H$6:$H$35)+SUM('10月'!Q44)</f>
        <v>0</v>
      </c>
      <c r="R44" s="69">
        <f>SUMIF($R$6:$R$35,R$43,$H$6:$H$35)+SUM('10月'!R44)</f>
        <v>0</v>
      </c>
      <c r="S44" s="70">
        <f>SUM(N44:R44)</f>
        <v>0</v>
      </c>
    </row>
    <row r="45" spans="1:20" ht="15.9" customHeight="1">
      <c r="L45" s="33"/>
      <c r="M45" s="26" t="s">
        <v>15</v>
      </c>
      <c r="N45" s="71">
        <f>SUMIF($R$6:$R$35,N$43,$I$6:$I$35)+SUM('10月'!N45)</f>
        <v>0</v>
      </c>
      <c r="O45" s="72">
        <f>SUMIF($R$6:$R$35,O$43,$I$6:$I$35)+SUM('10月'!O45)</f>
        <v>0</v>
      </c>
      <c r="P45" s="72">
        <f>SUMIF($R$6:$R$35,P$43,$I$6:$I$35)+SUM('10月'!P45)</f>
        <v>0</v>
      </c>
      <c r="Q45" s="72">
        <f>SUMIF($R$6:$R$35,Q$43,$I$6:$I$35)+SUM('10月'!Q45)</f>
        <v>0</v>
      </c>
      <c r="R45" s="73">
        <f>SUMIF($R$6:$R$35,R$43,$I$6:$I$35)+SUM('10月'!R45)</f>
        <v>0</v>
      </c>
      <c r="S45" s="74">
        <f t="shared" ref="S45:S53" si="5">SUM(N45:R45)</f>
        <v>0</v>
      </c>
    </row>
    <row r="46" spans="1:20" ht="15.9" customHeight="1">
      <c r="L46" s="33"/>
      <c r="M46" s="26" t="s">
        <v>13</v>
      </c>
      <c r="N46" s="71">
        <f>SUMIF($R$6:$R$35,N$43,$J$6:$J$35)+SUM('10月'!N46)</f>
        <v>0</v>
      </c>
      <c r="O46" s="72">
        <f>SUMIF($R$6:$R$35,O$43,$J$6:$J$35)+SUM('10月'!O46)</f>
        <v>0</v>
      </c>
      <c r="P46" s="72">
        <f>SUMIF($R$6:$R$35,P$43,$J$6:$J$35)+SUM('10月'!P46)</f>
        <v>0</v>
      </c>
      <c r="Q46" s="72">
        <f>SUMIF($R$6:$R$35,Q$43,$J$6:$J$35)+SUM('10月'!Q46)</f>
        <v>0</v>
      </c>
      <c r="R46" s="73">
        <f>SUMIF($R$6:$R$35,R$43,$J$6:$J$35)+SUM('10月'!R46)</f>
        <v>0</v>
      </c>
      <c r="S46" s="74">
        <f t="shared" si="5"/>
        <v>0</v>
      </c>
    </row>
    <row r="47" spans="1:20" ht="15.9" customHeight="1">
      <c r="L47" s="33"/>
      <c r="M47" s="26" t="s">
        <v>12</v>
      </c>
      <c r="N47" s="71">
        <f>SUMIF($R$6:$R$35,N$43,$K$6:$K$35)+SUM('10月'!N47)</f>
        <v>0</v>
      </c>
      <c r="O47" s="72">
        <f>SUMIF($R$6:$R$35,O$43,$K$6:$K$35)+SUM('10月'!O47)</f>
        <v>0</v>
      </c>
      <c r="P47" s="72">
        <f>SUMIF($R$6:$R$35,P$43,$K$6:$K$35)+SUM('10月'!P47)</f>
        <v>0</v>
      </c>
      <c r="Q47" s="72">
        <f>SUMIF($R$6:$R$35,Q$43,$K$6:$K$35)+SUM('10月'!Q47)</f>
        <v>0</v>
      </c>
      <c r="R47" s="73">
        <f>SUMIF($R$6:$R$35,R$43,$K$6:$K$35)+SUM('10月'!R47)</f>
        <v>0</v>
      </c>
      <c r="S47" s="74">
        <f t="shared" si="5"/>
        <v>0</v>
      </c>
    </row>
    <row r="48" spans="1:20" ht="15.9" customHeight="1">
      <c r="L48" s="33"/>
      <c r="M48" s="27" t="s">
        <v>7</v>
      </c>
      <c r="N48" s="75">
        <f>SUMIF($R$6:$R$35,N$43,$L$6:$L$35)+SUM('10月'!N48)</f>
        <v>0</v>
      </c>
      <c r="O48" s="76">
        <f>SUMIF($R$6:$R$35,O$43,$L$6:$L$35)+SUM('10月'!O48)</f>
        <v>0</v>
      </c>
      <c r="P48" s="76">
        <f>SUMIF($R$6:$R$35,P$43,$L$6:$L$35)+SUM('10月'!P48)</f>
        <v>0</v>
      </c>
      <c r="Q48" s="76">
        <f>SUMIF($R$6:$R$35,Q$43,$L$6:$L$35)+SUM('10月'!Q48)</f>
        <v>0</v>
      </c>
      <c r="R48" s="77">
        <f>SUMIF($R$6:$R$35,R$43,$L$6:$L$35)+SUM('10月'!R48)</f>
        <v>0</v>
      </c>
      <c r="S48" s="78">
        <f t="shared" si="5"/>
        <v>0</v>
      </c>
    </row>
    <row r="49" spans="12:19" ht="15.9" customHeight="1">
      <c r="L49" s="34" t="s">
        <v>18</v>
      </c>
      <c r="M49" s="28" t="s">
        <v>19</v>
      </c>
      <c r="N49" s="79">
        <f>SUMIF($R$6:$R$35,N$43,$M$6:$M$35)+SUM('10月'!N49)</f>
        <v>0</v>
      </c>
      <c r="O49" s="80">
        <f>SUMIF($R$6:$R$35,O$43,$M$6:$M$35)+SUM('10月'!O49)</f>
        <v>0</v>
      </c>
      <c r="P49" s="80">
        <f>SUMIF($R$6:$R$35,P$43,$M$6:$M$35)+SUM('10月'!P49)</f>
        <v>0</v>
      </c>
      <c r="Q49" s="80">
        <f>SUMIF($R$6:$R$35,Q$43,$M$6:$M$35)+SUM('10月'!Q49)</f>
        <v>0</v>
      </c>
      <c r="R49" s="81">
        <f>SUMIF($R$6:$R$35,R$43,$M$6:$M$35)+SUM('10月'!R49)</f>
        <v>0</v>
      </c>
      <c r="S49" s="82">
        <f t="shared" si="5"/>
        <v>0</v>
      </c>
    </row>
    <row r="50" spans="12:19" ht="15.9" customHeight="1">
      <c r="L50" s="33"/>
      <c r="M50" s="26" t="s">
        <v>20</v>
      </c>
      <c r="N50" s="71">
        <f>SUMIF($R$6:$R$35,N$43,$N$6:$N$35)+SUM('10月'!N50)</f>
        <v>0</v>
      </c>
      <c r="O50" s="72">
        <f>SUMIF($R$6:$R$35,O$43,$N$6:$N$35)+SUM('10月'!O50)</f>
        <v>0</v>
      </c>
      <c r="P50" s="72">
        <f>SUMIF($R$6:$R$35,P$43,$N$6:$N$35)+SUM('10月'!P50)</f>
        <v>0</v>
      </c>
      <c r="Q50" s="72">
        <f>SUMIF($R$6:$R$35,Q$43,$N$6:$N$35)+SUM('10月'!Q50)</f>
        <v>0</v>
      </c>
      <c r="R50" s="73">
        <f>SUMIF($R$6:$R$35,R$43,$N$6:$N$35)+SUM('10月'!R50)</f>
        <v>0</v>
      </c>
      <c r="S50" s="74">
        <f t="shared" si="5"/>
        <v>0</v>
      </c>
    </row>
    <row r="51" spans="12:19" ht="15.9" customHeight="1">
      <c r="L51" s="33"/>
      <c r="M51" s="26" t="s">
        <v>21</v>
      </c>
      <c r="N51" s="71">
        <f>SUMIF($R$6:$R$35,N$43,$O$6:$O$35)+SUM('10月'!N51)</f>
        <v>0</v>
      </c>
      <c r="O51" s="72">
        <f>SUMIF($R$6:$R$35,O$43,$O$6:$O$35)+SUM('10月'!O51)</f>
        <v>0</v>
      </c>
      <c r="P51" s="72">
        <f>SUMIF($R$6:$R$35,P$43,$O$6:$O$35)+SUM('10月'!P51)</f>
        <v>0</v>
      </c>
      <c r="Q51" s="72">
        <f>SUMIF($R$6:$R$35,Q$43,$O$6:$O$35)+SUM('10月'!Q51)</f>
        <v>0</v>
      </c>
      <c r="R51" s="73">
        <f>SUMIF($R$6:$R$35,R$43,$O$6:$O$35)+SUM('10月'!R51)</f>
        <v>0</v>
      </c>
      <c r="S51" s="74">
        <f t="shared" si="5"/>
        <v>0</v>
      </c>
    </row>
    <row r="52" spans="12:19" ht="15.9" customHeight="1">
      <c r="L52" s="35"/>
      <c r="M52" s="29" t="s">
        <v>22</v>
      </c>
      <c r="N52" s="83">
        <f>SUMIF($R$6:$R$35,N$43,$P$6:$P$35)+SUM('10月'!N52)</f>
        <v>0</v>
      </c>
      <c r="O52" s="84">
        <f>SUMIF($R$6:$R$35,O$43,$P$6:$P$35)+SUM('10月'!O52)</f>
        <v>0</v>
      </c>
      <c r="P52" s="84">
        <f>SUMIF($R$6:$R$35,P$43,$P$6:$P$35)+SUM('10月'!P52)</f>
        <v>0</v>
      </c>
      <c r="Q52" s="84">
        <f>SUMIF($R$6:$R$35,Q$43,$P$6:$P$35)+SUM('10月'!Q52)</f>
        <v>0</v>
      </c>
      <c r="R52" s="85">
        <f>SUMIF($R$6:$R$35,R$43,$P$6:$P$35)+SUM('10月'!R52)</f>
        <v>0</v>
      </c>
      <c r="S52" s="86">
        <f t="shared" si="5"/>
        <v>0</v>
      </c>
    </row>
    <row r="53" spans="12:19" ht="15.9" customHeight="1" thickBot="1">
      <c r="L53" s="36" t="s">
        <v>7</v>
      </c>
      <c r="M53" s="30"/>
      <c r="N53" s="87">
        <f>SUMIF($R$6:$R$35,N$43,$Q$6:$Q$35)+SUM('10月'!N53)</f>
        <v>0</v>
      </c>
      <c r="O53" s="88">
        <f>SUMIF($R$6:$R$35,O$43,$Q$6:$Q$35)+SUM('10月'!O53)</f>
        <v>0</v>
      </c>
      <c r="P53" s="88">
        <f>SUMIF($R$6:$R$35,P$43,$Q$6:$Q$35)+SUM('10月'!P53)</f>
        <v>0</v>
      </c>
      <c r="Q53" s="88">
        <f>SUMIF($R$6:$R$35,Q$43,$Q$6:$Q$35)+SUM('10月'!Q53)</f>
        <v>0</v>
      </c>
      <c r="R53" s="89">
        <f>SUMIF($R$6:$R$35,R$43,$Q$6:$Q$35)+SUM('10月'!R53)</f>
        <v>0</v>
      </c>
      <c r="S53" s="90">
        <f t="shared" si="5"/>
        <v>0</v>
      </c>
    </row>
    <row r="54" spans="12:19" ht="15.9" customHeight="1" thickTop="1">
      <c r="L54" s="39"/>
      <c r="M54" s="41" t="s">
        <v>8</v>
      </c>
      <c r="N54" s="91">
        <f t="shared" ref="N54:R54" si="6">SUM(N44:N53)</f>
        <v>0</v>
      </c>
      <c r="O54" s="92">
        <f t="shared" si="6"/>
        <v>0</v>
      </c>
      <c r="P54" s="92">
        <f t="shared" si="6"/>
        <v>0</v>
      </c>
      <c r="Q54" s="92">
        <f t="shared" si="6"/>
        <v>0</v>
      </c>
      <c r="R54" s="93">
        <f t="shared" si="6"/>
        <v>0</v>
      </c>
      <c r="S54" s="94">
        <f>SUM(S44:S53)</f>
        <v>0</v>
      </c>
    </row>
  </sheetData>
  <mergeCells count="14">
    <mergeCell ref="F1:G1"/>
    <mergeCell ref="H1:M1"/>
    <mergeCell ref="S2:T2"/>
    <mergeCell ref="D3:D5"/>
    <mergeCell ref="E3:G3"/>
    <mergeCell ref="H3:R3"/>
    <mergeCell ref="T3:T5"/>
    <mergeCell ref="E4:E5"/>
    <mergeCell ref="F4:F5"/>
    <mergeCell ref="G4:G5"/>
    <mergeCell ref="H4:L4"/>
    <mergeCell ref="M4:P4"/>
    <mergeCell ref="R4:R5"/>
    <mergeCell ref="Q2:R2"/>
  </mergeCells>
  <phoneticPr fontId="3"/>
  <dataValidations count="2">
    <dataValidation type="list" allowBlank="1" showInputMessage="1" showErrorMessage="1" sqref="N43:R43" xr:uid="{698436F7-8552-4F5A-B2FE-4D301616E555}">
      <formula1>支出区分</formula1>
    </dataValidation>
    <dataValidation type="list" imeMode="hiragana" allowBlank="1" showInputMessage="1" showErrorMessage="1" sqref="R6:R35" xr:uid="{6BDC173B-7F90-4BED-9302-721CD2595460}">
      <formula1>支出区分</formula1>
    </dataValidation>
  </dataValidations>
  <printOptions horizontalCentered="1"/>
  <pageMargins left="0.31496062992125984" right="0.31496062992125984" top="0.55118110236220474" bottom="0.35433070866141736" header="0.31496062992125984" footer="0.31496062992125984"/>
  <pageSetup paperSize="9" scale="81" orientation="landscape" blackAndWhite="1" r:id="rId1"/>
  <headerFooter alignWithMargins="0">
    <oddFooter>&amp;R&amp;"ＭＳ Ｐゴシック,標準"&amp;9&amp;P/&amp;N</oddFooter>
  </headerFooter>
  <colBreaks count="1" manualBreakCount="1">
    <brk id="2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51EB4-38E9-4A47-B8D1-6F3B2499B9FD}">
  <sheetPr>
    <tabColor rgb="FF92D050"/>
  </sheetPr>
  <dimension ref="A1:T54"/>
  <sheetViews>
    <sheetView showGridLines="0" zoomScale="115" zoomScaleNormal="115" workbookViewId="0">
      <pane xSplit="1" ySplit="5" topLeftCell="B6" activePane="bottomRight" state="frozen"/>
      <selection activeCell="S36" sqref="S36"/>
      <selection pane="topRight" activeCell="S36" sqref="S36"/>
      <selection pane="bottomLeft" activeCell="S36" sqref="S36"/>
      <selection pane="bottomRight" activeCell="B6" sqref="B6"/>
    </sheetView>
  </sheetViews>
  <sheetFormatPr defaultColWidth="9" defaultRowHeight="15.9" customHeight="1"/>
  <cols>
    <col min="1" max="1" width="2.59765625" style="1" customWidth="1"/>
    <col min="2" max="3" width="3.5" style="2" bestFit="1" customWidth="1"/>
    <col min="4" max="4" width="20.59765625" style="1" customWidth="1"/>
    <col min="5" max="5" width="8.8984375" style="1" bestFit="1" customWidth="1"/>
    <col min="6" max="6" width="9.59765625" style="1" customWidth="1"/>
    <col min="7" max="17" width="8.09765625" style="1" customWidth="1"/>
    <col min="18" max="18" width="5.19921875" style="1" bestFit="1" customWidth="1"/>
    <col min="19" max="19" width="9.59765625" style="1" customWidth="1"/>
    <col min="20" max="20" width="5.19921875" style="1" bestFit="1" customWidth="1"/>
    <col min="21" max="21" width="2.59765625" style="1" customWidth="1"/>
    <col min="22" max="16384" width="9" style="1"/>
  </cols>
  <sheetData>
    <row r="1" spans="1:20" ht="15.9" customHeight="1" thickBot="1">
      <c r="B1" s="108"/>
      <c r="C1" s="108"/>
      <c r="D1" s="108"/>
      <c r="E1" s="108"/>
      <c r="F1" s="150" t="str">
        <f>通し!F1</f>
        <v>令和７年度</v>
      </c>
      <c r="G1" s="150"/>
      <c r="H1" s="149" t="s">
        <v>47</v>
      </c>
      <c r="I1" s="149"/>
      <c r="J1" s="149"/>
      <c r="K1" s="149"/>
      <c r="L1" s="149"/>
      <c r="M1" s="149"/>
      <c r="N1" s="118">
        <v>12</v>
      </c>
      <c r="O1" s="108"/>
      <c r="P1" s="108"/>
      <c r="Q1" s="108"/>
      <c r="R1" s="108"/>
      <c r="S1" s="108"/>
      <c r="T1" s="108"/>
    </row>
    <row r="2" spans="1:20" ht="15.9" customHeight="1" thickBot="1">
      <c r="B2" s="10" t="s">
        <v>48</v>
      </c>
      <c r="Q2" s="148" t="s">
        <v>82</v>
      </c>
      <c r="R2" s="148"/>
      <c r="S2" s="146">
        <v>45753</v>
      </c>
      <c r="T2" s="147"/>
    </row>
    <row r="3" spans="1:20" ht="15.9" customHeight="1">
      <c r="B3" s="50" t="str">
        <f>通し!B3</f>
        <v>R7</v>
      </c>
      <c r="C3" s="5" t="s">
        <v>0</v>
      </c>
      <c r="D3" s="132" t="s">
        <v>3</v>
      </c>
      <c r="E3" s="134" t="s">
        <v>4</v>
      </c>
      <c r="F3" s="134"/>
      <c r="G3" s="134"/>
      <c r="H3" s="135" t="s">
        <v>9</v>
      </c>
      <c r="I3" s="135"/>
      <c r="J3" s="135"/>
      <c r="K3" s="135"/>
      <c r="L3" s="135"/>
      <c r="M3" s="135"/>
      <c r="N3" s="135"/>
      <c r="O3" s="135"/>
      <c r="P3" s="135"/>
      <c r="Q3" s="135"/>
      <c r="R3" s="135"/>
      <c r="S3" s="47"/>
      <c r="T3" s="136" t="s">
        <v>76</v>
      </c>
    </row>
    <row r="4" spans="1:20" ht="15.9" customHeight="1">
      <c r="B4" s="6"/>
      <c r="C4" s="7"/>
      <c r="D4" s="132"/>
      <c r="E4" s="139" t="s">
        <v>5</v>
      </c>
      <c r="F4" s="141" t="s">
        <v>6</v>
      </c>
      <c r="G4" s="143" t="s">
        <v>7</v>
      </c>
      <c r="H4" s="127" t="s">
        <v>10</v>
      </c>
      <c r="I4" s="127"/>
      <c r="J4" s="127"/>
      <c r="K4" s="127"/>
      <c r="L4" s="127"/>
      <c r="M4" s="127" t="s">
        <v>18</v>
      </c>
      <c r="N4" s="127"/>
      <c r="O4" s="127"/>
      <c r="P4" s="127"/>
      <c r="Q4" s="42"/>
      <c r="R4" s="128" t="s">
        <v>25</v>
      </c>
      <c r="S4" s="48" t="s">
        <v>24</v>
      </c>
      <c r="T4" s="137"/>
    </row>
    <row r="5" spans="1:20" ht="15.9" customHeight="1" thickBot="1">
      <c r="A5" s="1" t="s">
        <v>78</v>
      </c>
      <c r="B5" s="23" t="s">
        <v>1</v>
      </c>
      <c r="C5" s="24" t="s">
        <v>2</v>
      </c>
      <c r="D5" s="133"/>
      <c r="E5" s="140"/>
      <c r="F5" s="142"/>
      <c r="G5" s="144"/>
      <c r="H5" s="43" t="s">
        <v>14</v>
      </c>
      <c r="I5" s="44" t="s">
        <v>16</v>
      </c>
      <c r="J5" s="44" t="s">
        <v>13</v>
      </c>
      <c r="K5" s="44" t="s">
        <v>12</v>
      </c>
      <c r="L5" s="45" t="s">
        <v>7</v>
      </c>
      <c r="M5" s="43" t="s">
        <v>19</v>
      </c>
      <c r="N5" s="44" t="s">
        <v>20</v>
      </c>
      <c r="O5" s="44" t="s">
        <v>21</v>
      </c>
      <c r="P5" s="45" t="s">
        <v>22</v>
      </c>
      <c r="Q5" s="46" t="s">
        <v>7</v>
      </c>
      <c r="R5" s="129"/>
      <c r="S5" s="49"/>
      <c r="T5" s="138"/>
    </row>
    <row r="6" spans="1:20" ht="15.9" customHeight="1" thickTop="1">
      <c r="A6" s="107">
        <f>ROW()-5</f>
        <v>1</v>
      </c>
      <c r="B6" s="8"/>
      <c r="C6" s="9"/>
      <c r="D6" s="3"/>
      <c r="E6" s="55"/>
      <c r="F6" s="56"/>
      <c r="G6" s="57"/>
      <c r="H6" s="55"/>
      <c r="I6" s="56"/>
      <c r="J6" s="56"/>
      <c r="K6" s="56"/>
      <c r="L6" s="57"/>
      <c r="M6" s="55"/>
      <c r="N6" s="56"/>
      <c r="O6" s="56"/>
      <c r="P6" s="57"/>
      <c r="Q6" s="58"/>
      <c r="R6" s="4"/>
      <c r="S6" s="113" t="str" cm="1">
        <f t="array" aca="1" ref="S6" ca="1">IF(_xlfn.CONCAT(D6:R6)&lt;&gt;"",INDIRECT(N1-1&amp;"月!S"&amp;INDIRECT(N1-1&amp;"月!t36"))+SUM(E6:G6)-SUM(H6:Q6),"")</f>
        <v/>
      </c>
      <c r="T6" s="122"/>
    </row>
    <row r="7" spans="1:20" ht="15.9" customHeight="1">
      <c r="A7" s="107">
        <f t="shared" ref="A7:A35" si="0">ROW()-5</f>
        <v>2</v>
      </c>
      <c r="B7" s="8"/>
      <c r="C7" s="9"/>
      <c r="D7" s="3"/>
      <c r="E7" s="55"/>
      <c r="F7" s="56"/>
      <c r="G7" s="57"/>
      <c r="H7" s="55"/>
      <c r="I7" s="56"/>
      <c r="J7" s="56"/>
      <c r="K7" s="56"/>
      <c r="L7" s="57"/>
      <c r="M7" s="55"/>
      <c r="N7" s="56"/>
      <c r="O7" s="56"/>
      <c r="P7" s="57"/>
      <c r="Q7" s="58"/>
      <c r="R7" s="4"/>
      <c r="S7" s="114" t="str" cm="1">
        <f t="array" aca="1" ref="S7" ca="1">IF(_xlfn.CONCAT(D7:R7)&lt;&gt;"",INDIRECT("S"&amp;ROW()-1)+SUM(E7:G7)-SUM(H7:Q7),"")</f>
        <v/>
      </c>
      <c r="T7" s="64"/>
    </row>
    <row r="8" spans="1:20" ht="15.9" customHeight="1">
      <c r="A8" s="107">
        <f t="shared" si="0"/>
        <v>3</v>
      </c>
      <c r="B8" s="8"/>
      <c r="C8" s="9"/>
      <c r="D8" s="3"/>
      <c r="E8" s="55"/>
      <c r="F8" s="56"/>
      <c r="G8" s="57"/>
      <c r="H8" s="55"/>
      <c r="I8" s="56"/>
      <c r="J8" s="56"/>
      <c r="K8" s="56"/>
      <c r="L8" s="57"/>
      <c r="M8" s="55"/>
      <c r="N8" s="56"/>
      <c r="O8" s="56"/>
      <c r="P8" s="57"/>
      <c r="Q8" s="58"/>
      <c r="R8" s="4"/>
      <c r="S8" s="114" t="str" cm="1">
        <f t="array" aca="1" ref="S8" ca="1">IF(_xlfn.CONCAT(D8:R8)&lt;&gt;"",INDIRECT("S"&amp;ROW()-1)+SUM(E8:G8)-SUM(H8:Q8),"")</f>
        <v/>
      </c>
      <c r="T8" s="64"/>
    </row>
    <row r="9" spans="1:20" ht="15.9" customHeight="1">
      <c r="A9" s="107">
        <f t="shared" si="0"/>
        <v>4</v>
      </c>
      <c r="B9" s="8"/>
      <c r="C9" s="9"/>
      <c r="D9" s="3"/>
      <c r="E9" s="55"/>
      <c r="F9" s="56"/>
      <c r="G9" s="57"/>
      <c r="H9" s="55"/>
      <c r="I9" s="56"/>
      <c r="J9" s="56"/>
      <c r="K9" s="56"/>
      <c r="L9" s="57"/>
      <c r="M9" s="55"/>
      <c r="N9" s="56"/>
      <c r="O9" s="56"/>
      <c r="P9" s="57"/>
      <c r="Q9" s="58"/>
      <c r="R9" s="4"/>
      <c r="S9" s="114" t="str" cm="1">
        <f t="array" aca="1" ref="S9" ca="1">IF(_xlfn.CONCAT(D9:R9)&lt;&gt;"",INDIRECT("S"&amp;ROW()-1)+SUM(E9:G9)-SUM(H9:Q9),"")</f>
        <v/>
      </c>
      <c r="T9" s="64"/>
    </row>
    <row r="10" spans="1:20" ht="15.9" customHeight="1">
      <c r="A10" s="107">
        <f t="shared" si="0"/>
        <v>5</v>
      </c>
      <c r="B10" s="8"/>
      <c r="C10" s="9"/>
      <c r="D10" s="3"/>
      <c r="E10" s="55"/>
      <c r="F10" s="56"/>
      <c r="G10" s="57"/>
      <c r="H10" s="55"/>
      <c r="I10" s="56"/>
      <c r="J10" s="56"/>
      <c r="K10" s="56"/>
      <c r="L10" s="57"/>
      <c r="M10" s="55"/>
      <c r="N10" s="56"/>
      <c r="O10" s="56"/>
      <c r="P10" s="57"/>
      <c r="Q10" s="58"/>
      <c r="R10" s="4"/>
      <c r="S10" s="114" t="str" cm="1">
        <f t="array" aca="1" ref="S10" ca="1">IF(_xlfn.CONCAT(D10:R10)&lt;&gt;"",INDIRECT("S"&amp;ROW()-1)+SUM(E10:G10)-SUM(H10:Q10),"")</f>
        <v/>
      </c>
      <c r="T10" s="64"/>
    </row>
    <row r="11" spans="1:20" ht="15.9" customHeight="1">
      <c r="A11" s="107">
        <f t="shared" si="0"/>
        <v>6</v>
      </c>
      <c r="B11" s="8"/>
      <c r="C11" s="9"/>
      <c r="D11" s="3"/>
      <c r="E11" s="55"/>
      <c r="F11" s="56"/>
      <c r="G11" s="57"/>
      <c r="H11" s="55"/>
      <c r="I11" s="56"/>
      <c r="J11" s="56"/>
      <c r="K11" s="56"/>
      <c r="L11" s="57"/>
      <c r="M11" s="55"/>
      <c r="N11" s="56"/>
      <c r="O11" s="56"/>
      <c r="P11" s="57"/>
      <c r="Q11" s="58"/>
      <c r="R11" s="4"/>
      <c r="S11" s="114" t="str" cm="1">
        <f t="array" aca="1" ref="S11" ca="1">IF(_xlfn.CONCAT(D11:R11)&lt;&gt;"",INDIRECT("S"&amp;ROW()-1)+SUM(E11:G11)-SUM(H11:Q11),"")</f>
        <v/>
      </c>
      <c r="T11" s="64"/>
    </row>
    <row r="12" spans="1:20" ht="15.9" customHeight="1">
      <c r="A12" s="107">
        <f t="shared" si="0"/>
        <v>7</v>
      </c>
      <c r="B12" s="8"/>
      <c r="C12" s="9"/>
      <c r="D12" s="3"/>
      <c r="E12" s="55"/>
      <c r="F12" s="56"/>
      <c r="G12" s="57"/>
      <c r="H12" s="55"/>
      <c r="I12" s="56"/>
      <c r="J12" s="56"/>
      <c r="K12" s="56"/>
      <c r="L12" s="57"/>
      <c r="M12" s="55"/>
      <c r="N12" s="56"/>
      <c r="O12" s="56"/>
      <c r="P12" s="57"/>
      <c r="Q12" s="58"/>
      <c r="R12" s="4"/>
      <c r="S12" s="114" t="str" cm="1">
        <f t="array" aca="1" ref="S12" ca="1">IF(_xlfn.CONCAT(D12:R12)&lt;&gt;"",INDIRECT("S"&amp;ROW()-1)+SUM(E12:G12)-SUM(H12:Q12),"")</f>
        <v/>
      </c>
      <c r="T12" s="64"/>
    </row>
    <row r="13" spans="1:20" ht="15.9" customHeight="1">
      <c r="A13" s="107">
        <f t="shared" si="0"/>
        <v>8</v>
      </c>
      <c r="B13" s="8"/>
      <c r="C13" s="9"/>
      <c r="D13" s="3"/>
      <c r="E13" s="55"/>
      <c r="F13" s="56"/>
      <c r="G13" s="57"/>
      <c r="H13" s="55"/>
      <c r="I13" s="56"/>
      <c r="J13" s="56"/>
      <c r="K13" s="56"/>
      <c r="L13" s="57"/>
      <c r="M13" s="55"/>
      <c r="N13" s="56"/>
      <c r="O13" s="56"/>
      <c r="P13" s="57"/>
      <c r="Q13" s="58"/>
      <c r="R13" s="4"/>
      <c r="S13" s="114" t="str" cm="1">
        <f t="array" aca="1" ref="S13" ca="1">IF(_xlfn.CONCAT(D13:R13)&lt;&gt;"",INDIRECT("S"&amp;ROW()-1)+SUM(E13:G13)-SUM(H13:Q13),"")</f>
        <v/>
      </c>
      <c r="T13" s="65"/>
    </row>
    <row r="14" spans="1:20" ht="15.9" customHeight="1">
      <c r="A14" s="107">
        <f t="shared" si="0"/>
        <v>9</v>
      </c>
      <c r="B14" s="8"/>
      <c r="C14" s="9"/>
      <c r="D14" s="3"/>
      <c r="E14" s="55"/>
      <c r="F14" s="56"/>
      <c r="G14" s="57"/>
      <c r="H14" s="55"/>
      <c r="I14" s="56"/>
      <c r="J14" s="56"/>
      <c r="K14" s="56"/>
      <c r="L14" s="57"/>
      <c r="M14" s="55"/>
      <c r="N14" s="56"/>
      <c r="O14" s="56"/>
      <c r="P14" s="57"/>
      <c r="Q14" s="58"/>
      <c r="R14" s="4"/>
      <c r="S14" s="114" t="str" cm="1">
        <f t="array" aca="1" ref="S14" ca="1">IF(_xlfn.CONCAT(D14:R14)&lt;&gt;"",INDIRECT("S"&amp;ROW()-1)+SUM(E14:G14)-SUM(H14:Q14),"")</f>
        <v/>
      </c>
      <c r="T14" s="65"/>
    </row>
    <row r="15" spans="1:20" ht="15.9" customHeight="1">
      <c r="A15" s="107">
        <f t="shared" si="0"/>
        <v>10</v>
      </c>
      <c r="B15" s="8"/>
      <c r="C15" s="9"/>
      <c r="D15" s="3"/>
      <c r="E15" s="55"/>
      <c r="F15" s="56"/>
      <c r="G15" s="57"/>
      <c r="H15" s="55"/>
      <c r="I15" s="56"/>
      <c r="J15" s="56"/>
      <c r="K15" s="56"/>
      <c r="L15" s="57"/>
      <c r="M15" s="55"/>
      <c r="N15" s="56"/>
      <c r="O15" s="56"/>
      <c r="P15" s="57"/>
      <c r="Q15" s="58"/>
      <c r="R15" s="4"/>
      <c r="S15" s="114" t="str" cm="1">
        <f t="array" aca="1" ref="S15" ca="1">IF(_xlfn.CONCAT(D15:R15)&lt;&gt;"",INDIRECT("S"&amp;ROW()-1)+SUM(E15:G15)-SUM(H15:Q15),"")</f>
        <v/>
      </c>
      <c r="T15" s="64"/>
    </row>
    <row r="16" spans="1:20" ht="15.9" customHeight="1">
      <c r="A16" s="107">
        <f t="shared" si="0"/>
        <v>11</v>
      </c>
      <c r="B16" s="8"/>
      <c r="C16" s="9"/>
      <c r="D16" s="3"/>
      <c r="E16" s="55"/>
      <c r="F16" s="56"/>
      <c r="G16" s="57"/>
      <c r="H16" s="55"/>
      <c r="I16" s="56"/>
      <c r="J16" s="56"/>
      <c r="K16" s="56"/>
      <c r="L16" s="57"/>
      <c r="M16" s="55"/>
      <c r="N16" s="56"/>
      <c r="O16" s="56"/>
      <c r="P16" s="57"/>
      <c r="Q16" s="58"/>
      <c r="R16" s="4"/>
      <c r="S16" s="114" t="str" cm="1">
        <f t="array" aca="1" ref="S16" ca="1">IF(_xlfn.CONCAT(D16:R16)&lt;&gt;"",INDIRECT("S"&amp;ROW()-1)+SUM(E16:G16)-SUM(H16:Q16),"")</f>
        <v/>
      </c>
      <c r="T16" s="64"/>
    </row>
    <row r="17" spans="1:20" ht="15.9" customHeight="1">
      <c r="A17" s="107">
        <f t="shared" si="0"/>
        <v>12</v>
      </c>
      <c r="B17" s="8"/>
      <c r="C17" s="9"/>
      <c r="D17" s="3"/>
      <c r="E17" s="55"/>
      <c r="F17" s="56"/>
      <c r="G17" s="57"/>
      <c r="H17" s="55"/>
      <c r="I17" s="56"/>
      <c r="J17" s="56"/>
      <c r="K17" s="56"/>
      <c r="L17" s="57"/>
      <c r="M17" s="55"/>
      <c r="N17" s="56"/>
      <c r="O17" s="56"/>
      <c r="P17" s="57"/>
      <c r="Q17" s="58"/>
      <c r="R17" s="4"/>
      <c r="S17" s="114" t="str" cm="1">
        <f t="array" aca="1" ref="S17" ca="1">IF(_xlfn.CONCAT(D17:R17)&lt;&gt;"",INDIRECT("S"&amp;ROW()-1)+SUM(E17:G17)-SUM(H17:Q17),"")</f>
        <v/>
      </c>
      <c r="T17" s="64"/>
    </row>
    <row r="18" spans="1:20" ht="15.9" customHeight="1">
      <c r="A18" s="107">
        <f t="shared" si="0"/>
        <v>13</v>
      </c>
      <c r="B18" s="8"/>
      <c r="C18" s="9"/>
      <c r="D18" s="3"/>
      <c r="E18" s="55"/>
      <c r="F18" s="56"/>
      <c r="G18" s="57"/>
      <c r="H18" s="55"/>
      <c r="I18" s="56"/>
      <c r="J18" s="56"/>
      <c r="K18" s="56"/>
      <c r="L18" s="57"/>
      <c r="M18" s="55"/>
      <c r="N18" s="56"/>
      <c r="O18" s="56"/>
      <c r="P18" s="57"/>
      <c r="Q18" s="58"/>
      <c r="R18" s="4"/>
      <c r="S18" s="114" t="str" cm="1">
        <f t="array" aca="1" ref="S18" ca="1">IF(_xlfn.CONCAT(D18:R18)&lt;&gt;"",INDIRECT("S"&amp;ROW()-1)+SUM(E18:G18)-SUM(H18:Q18),"")</f>
        <v/>
      </c>
      <c r="T18" s="64"/>
    </row>
    <row r="19" spans="1:20" ht="15.9" customHeight="1">
      <c r="A19" s="107">
        <f t="shared" si="0"/>
        <v>14</v>
      </c>
      <c r="B19" s="8"/>
      <c r="C19" s="9"/>
      <c r="D19" s="3"/>
      <c r="E19" s="55"/>
      <c r="F19" s="56"/>
      <c r="G19" s="57"/>
      <c r="H19" s="55"/>
      <c r="I19" s="56"/>
      <c r="J19" s="56"/>
      <c r="K19" s="56"/>
      <c r="L19" s="57"/>
      <c r="M19" s="55"/>
      <c r="N19" s="56"/>
      <c r="O19" s="56"/>
      <c r="P19" s="57"/>
      <c r="Q19" s="58"/>
      <c r="R19" s="4"/>
      <c r="S19" s="114" t="str" cm="1">
        <f t="array" aca="1" ref="S19" ca="1">IF(_xlfn.CONCAT(D19:R19)&lt;&gt;"",INDIRECT("S"&amp;ROW()-1)+SUM(E19:G19)-SUM(H19:Q19),"")</f>
        <v/>
      </c>
      <c r="T19" s="65"/>
    </row>
    <row r="20" spans="1:20" ht="15.9" customHeight="1">
      <c r="A20" s="107">
        <f t="shared" si="0"/>
        <v>15</v>
      </c>
      <c r="B20" s="8"/>
      <c r="C20" s="9"/>
      <c r="D20" s="3"/>
      <c r="E20" s="55"/>
      <c r="F20" s="56"/>
      <c r="G20" s="57"/>
      <c r="H20" s="55"/>
      <c r="I20" s="56"/>
      <c r="J20" s="56"/>
      <c r="K20" s="56"/>
      <c r="L20" s="57"/>
      <c r="M20" s="55"/>
      <c r="N20" s="56"/>
      <c r="O20" s="56"/>
      <c r="P20" s="57"/>
      <c r="Q20" s="58"/>
      <c r="R20" s="4"/>
      <c r="S20" s="114" t="str" cm="1">
        <f t="array" aca="1" ref="S20" ca="1">IF(_xlfn.CONCAT(D20:R20)&lt;&gt;"",INDIRECT("S"&amp;ROW()-1)+SUM(E20:G20)-SUM(H20:Q20),"")</f>
        <v/>
      </c>
      <c r="T20" s="64"/>
    </row>
    <row r="21" spans="1:20" ht="15.9" customHeight="1">
      <c r="A21" s="107">
        <f t="shared" si="0"/>
        <v>16</v>
      </c>
      <c r="B21" s="8"/>
      <c r="C21" s="9"/>
      <c r="D21" s="3"/>
      <c r="E21" s="55"/>
      <c r="F21" s="56"/>
      <c r="G21" s="57"/>
      <c r="H21" s="55"/>
      <c r="I21" s="56"/>
      <c r="J21" s="56"/>
      <c r="K21" s="56"/>
      <c r="L21" s="57"/>
      <c r="M21" s="55"/>
      <c r="N21" s="56"/>
      <c r="O21" s="56"/>
      <c r="P21" s="57"/>
      <c r="Q21" s="58"/>
      <c r="R21" s="4"/>
      <c r="S21" s="114" t="str" cm="1">
        <f t="array" aca="1" ref="S21" ca="1">IF(_xlfn.CONCAT(D21:R21)&lt;&gt;"",INDIRECT("S"&amp;ROW()-1)+SUM(E21:G21)-SUM(H21:Q21),"")</f>
        <v/>
      </c>
      <c r="T21" s="64"/>
    </row>
    <row r="22" spans="1:20" ht="15.9" customHeight="1">
      <c r="A22" s="107">
        <f t="shared" si="0"/>
        <v>17</v>
      </c>
      <c r="B22" s="8"/>
      <c r="C22" s="9"/>
      <c r="D22" s="3"/>
      <c r="E22" s="55"/>
      <c r="F22" s="56"/>
      <c r="G22" s="57"/>
      <c r="H22" s="55"/>
      <c r="I22" s="56"/>
      <c r="J22" s="56"/>
      <c r="K22" s="56"/>
      <c r="L22" s="57"/>
      <c r="M22" s="55"/>
      <c r="N22" s="56"/>
      <c r="O22" s="56"/>
      <c r="P22" s="57"/>
      <c r="Q22" s="58"/>
      <c r="R22" s="4"/>
      <c r="S22" s="114" t="str" cm="1">
        <f t="array" aca="1" ref="S22" ca="1">IF(_xlfn.CONCAT(D22:R22)&lt;&gt;"",INDIRECT("S"&amp;ROW()-1)+SUM(E22:G22)-SUM(H22:Q22),"")</f>
        <v/>
      </c>
      <c r="T22" s="64"/>
    </row>
    <row r="23" spans="1:20" ht="15.9" customHeight="1">
      <c r="A23" s="107">
        <f t="shared" si="0"/>
        <v>18</v>
      </c>
      <c r="B23" s="8"/>
      <c r="C23" s="9"/>
      <c r="D23" s="3"/>
      <c r="E23" s="55"/>
      <c r="F23" s="56"/>
      <c r="G23" s="57"/>
      <c r="H23" s="55"/>
      <c r="I23" s="56"/>
      <c r="J23" s="56"/>
      <c r="K23" s="56"/>
      <c r="L23" s="57"/>
      <c r="M23" s="55"/>
      <c r="N23" s="56"/>
      <c r="O23" s="56"/>
      <c r="P23" s="57"/>
      <c r="Q23" s="58"/>
      <c r="R23" s="4"/>
      <c r="S23" s="114" t="str" cm="1">
        <f t="array" aca="1" ref="S23" ca="1">IF(_xlfn.CONCAT(D23:R23)&lt;&gt;"",INDIRECT("S"&amp;ROW()-1)+SUM(E23:G23)-SUM(H23:Q23),"")</f>
        <v/>
      </c>
      <c r="T23" s="64"/>
    </row>
    <row r="24" spans="1:20" ht="15.9" customHeight="1">
      <c r="A24" s="107">
        <f t="shared" si="0"/>
        <v>19</v>
      </c>
      <c r="B24" s="8"/>
      <c r="C24" s="9"/>
      <c r="D24" s="3"/>
      <c r="E24" s="55"/>
      <c r="F24" s="56"/>
      <c r="G24" s="57"/>
      <c r="H24" s="55"/>
      <c r="I24" s="56"/>
      <c r="J24" s="56"/>
      <c r="K24" s="56"/>
      <c r="L24" s="57"/>
      <c r="M24" s="55"/>
      <c r="N24" s="56"/>
      <c r="O24" s="56"/>
      <c r="P24" s="57"/>
      <c r="Q24" s="58"/>
      <c r="R24" s="4"/>
      <c r="S24" s="114" t="str" cm="1">
        <f t="array" aca="1" ref="S24" ca="1">IF(_xlfn.CONCAT(D24:R24)&lt;&gt;"",INDIRECT("S"&amp;ROW()-1)+SUM(E24:G24)-SUM(H24:Q24),"")</f>
        <v/>
      </c>
      <c r="T24" s="64"/>
    </row>
    <row r="25" spans="1:20" ht="15.9" customHeight="1">
      <c r="A25" s="107">
        <f t="shared" si="0"/>
        <v>20</v>
      </c>
      <c r="B25" s="8"/>
      <c r="C25" s="9"/>
      <c r="D25" s="3"/>
      <c r="E25" s="55"/>
      <c r="F25" s="56"/>
      <c r="G25" s="57"/>
      <c r="H25" s="55"/>
      <c r="I25" s="56"/>
      <c r="J25" s="56"/>
      <c r="K25" s="56"/>
      <c r="L25" s="57"/>
      <c r="M25" s="55"/>
      <c r="N25" s="56"/>
      <c r="O25" s="56"/>
      <c r="P25" s="57"/>
      <c r="Q25" s="58"/>
      <c r="R25" s="4"/>
      <c r="S25" s="114" t="str" cm="1">
        <f t="array" aca="1" ref="S25" ca="1">IF(_xlfn.CONCAT(D25:R25)&lt;&gt;"",INDIRECT("S"&amp;ROW()-1)+SUM(E25:G25)-SUM(H25:Q25),"")</f>
        <v/>
      </c>
      <c r="T25" s="64"/>
    </row>
    <row r="26" spans="1:20" ht="15.9" customHeight="1">
      <c r="A26" s="107">
        <f t="shared" si="0"/>
        <v>21</v>
      </c>
      <c r="B26" s="8"/>
      <c r="C26" s="9"/>
      <c r="D26" s="3"/>
      <c r="E26" s="55"/>
      <c r="F26" s="56"/>
      <c r="G26" s="57"/>
      <c r="H26" s="55"/>
      <c r="I26" s="56"/>
      <c r="J26" s="56"/>
      <c r="K26" s="56"/>
      <c r="L26" s="57"/>
      <c r="M26" s="55"/>
      <c r="N26" s="56"/>
      <c r="O26" s="56"/>
      <c r="P26" s="57"/>
      <c r="Q26" s="58"/>
      <c r="R26" s="4"/>
      <c r="S26" s="114" t="str" cm="1">
        <f t="array" aca="1" ref="S26" ca="1">IF(_xlfn.CONCAT(D26:R26)&lt;&gt;"",INDIRECT("S"&amp;ROW()-1)+SUM(E26:G26)-SUM(H26:Q26),"")</f>
        <v/>
      </c>
      <c r="T26" s="64"/>
    </row>
    <row r="27" spans="1:20" ht="15.9" customHeight="1">
      <c r="A27" s="107">
        <f t="shared" si="0"/>
        <v>22</v>
      </c>
      <c r="B27" s="8"/>
      <c r="C27" s="9"/>
      <c r="D27" s="3"/>
      <c r="E27" s="55"/>
      <c r="F27" s="56"/>
      <c r="G27" s="57"/>
      <c r="H27" s="55"/>
      <c r="I27" s="56"/>
      <c r="J27" s="56"/>
      <c r="K27" s="56"/>
      <c r="L27" s="57"/>
      <c r="M27" s="55"/>
      <c r="N27" s="56"/>
      <c r="O27" s="56"/>
      <c r="P27" s="57"/>
      <c r="Q27" s="58"/>
      <c r="R27" s="4"/>
      <c r="S27" s="114" t="str" cm="1">
        <f t="array" aca="1" ref="S27" ca="1">IF(_xlfn.CONCAT(D27:R27)&lt;&gt;"",INDIRECT("S"&amp;ROW()-1)+SUM(E27:G27)-SUM(H27:Q27),"")</f>
        <v/>
      </c>
      <c r="T27" s="64"/>
    </row>
    <row r="28" spans="1:20" ht="15.9" customHeight="1">
      <c r="A28" s="107">
        <f t="shared" si="0"/>
        <v>23</v>
      </c>
      <c r="B28" s="8"/>
      <c r="C28" s="9"/>
      <c r="D28" s="3"/>
      <c r="E28" s="55"/>
      <c r="F28" s="56"/>
      <c r="G28" s="57"/>
      <c r="H28" s="55"/>
      <c r="I28" s="56"/>
      <c r="J28" s="56"/>
      <c r="K28" s="56"/>
      <c r="L28" s="57"/>
      <c r="M28" s="55"/>
      <c r="N28" s="56"/>
      <c r="O28" s="56"/>
      <c r="P28" s="57"/>
      <c r="Q28" s="58"/>
      <c r="R28" s="4"/>
      <c r="S28" s="114" t="str" cm="1">
        <f t="array" aca="1" ref="S28" ca="1">IF(_xlfn.CONCAT(D28:R28)&lt;&gt;"",INDIRECT("S"&amp;ROW()-1)+SUM(E28:G28)-SUM(H28:Q28),"")</f>
        <v/>
      </c>
      <c r="T28" s="65"/>
    </row>
    <row r="29" spans="1:20" ht="15.9" customHeight="1">
      <c r="A29" s="107">
        <f t="shared" si="0"/>
        <v>24</v>
      </c>
      <c r="B29" s="8"/>
      <c r="C29" s="9"/>
      <c r="D29" s="3"/>
      <c r="E29" s="55"/>
      <c r="F29" s="56"/>
      <c r="G29" s="57"/>
      <c r="H29" s="55"/>
      <c r="I29" s="56"/>
      <c r="J29" s="56"/>
      <c r="K29" s="56"/>
      <c r="L29" s="57"/>
      <c r="M29" s="55"/>
      <c r="N29" s="56"/>
      <c r="O29" s="56"/>
      <c r="P29" s="57"/>
      <c r="Q29" s="58"/>
      <c r="R29" s="4"/>
      <c r="S29" s="114" t="str" cm="1">
        <f t="array" aca="1" ref="S29" ca="1">IF(_xlfn.CONCAT(D29:R29)&lt;&gt;"",INDIRECT("S"&amp;ROW()-1)+SUM(E29:G29)-SUM(H29:Q29),"")</f>
        <v/>
      </c>
      <c r="T29" s="64"/>
    </row>
    <row r="30" spans="1:20" ht="15.9" customHeight="1">
      <c r="A30" s="107">
        <f t="shared" si="0"/>
        <v>25</v>
      </c>
      <c r="B30" s="8"/>
      <c r="C30" s="9"/>
      <c r="D30" s="3"/>
      <c r="E30" s="55"/>
      <c r="F30" s="56"/>
      <c r="G30" s="57"/>
      <c r="H30" s="55"/>
      <c r="I30" s="56"/>
      <c r="J30" s="56"/>
      <c r="K30" s="56"/>
      <c r="L30" s="57"/>
      <c r="M30" s="55"/>
      <c r="N30" s="56"/>
      <c r="O30" s="56"/>
      <c r="P30" s="57"/>
      <c r="Q30" s="58"/>
      <c r="R30" s="4"/>
      <c r="S30" s="114" t="str" cm="1">
        <f t="array" aca="1" ref="S30" ca="1">IF(_xlfn.CONCAT(D30:R30)&lt;&gt;"",INDIRECT("S"&amp;ROW()-1)+SUM(E30:G30)-SUM(H30:Q30),"")</f>
        <v/>
      </c>
      <c r="T30" s="64"/>
    </row>
    <row r="31" spans="1:20" ht="15.9" customHeight="1">
      <c r="A31" s="107">
        <f t="shared" si="0"/>
        <v>26</v>
      </c>
      <c r="B31" s="8"/>
      <c r="C31" s="9"/>
      <c r="D31" s="3"/>
      <c r="E31" s="55"/>
      <c r="F31" s="56"/>
      <c r="G31" s="57"/>
      <c r="H31" s="55"/>
      <c r="I31" s="56"/>
      <c r="J31" s="56"/>
      <c r="K31" s="56"/>
      <c r="L31" s="57"/>
      <c r="M31" s="55"/>
      <c r="N31" s="56"/>
      <c r="O31" s="56"/>
      <c r="P31" s="57"/>
      <c r="Q31" s="58"/>
      <c r="R31" s="4"/>
      <c r="S31" s="114" t="str" cm="1">
        <f t="array" aca="1" ref="S31" ca="1">IF(_xlfn.CONCAT(D31:R31)&lt;&gt;"",INDIRECT("S"&amp;ROW()-1)+SUM(E31:G31)-SUM(H31:Q31),"")</f>
        <v/>
      </c>
      <c r="T31" s="65"/>
    </row>
    <row r="32" spans="1:20" ht="15.9" customHeight="1">
      <c r="A32" s="107">
        <f t="shared" si="0"/>
        <v>27</v>
      </c>
      <c r="B32" s="8"/>
      <c r="C32" s="9"/>
      <c r="D32" s="3"/>
      <c r="E32" s="55"/>
      <c r="F32" s="56"/>
      <c r="G32" s="57"/>
      <c r="H32" s="55"/>
      <c r="I32" s="56"/>
      <c r="J32" s="56"/>
      <c r="K32" s="56"/>
      <c r="L32" s="57"/>
      <c r="M32" s="55"/>
      <c r="N32" s="56"/>
      <c r="O32" s="56"/>
      <c r="P32" s="57"/>
      <c r="Q32" s="58"/>
      <c r="R32" s="4"/>
      <c r="S32" s="114" t="str" cm="1">
        <f t="array" aca="1" ref="S32" ca="1">IF(_xlfn.CONCAT(D32:R32)&lt;&gt;"",INDIRECT("S"&amp;ROW()-1)+SUM(E32:G32)-SUM(H32:Q32),"")</f>
        <v/>
      </c>
      <c r="T32" s="65"/>
    </row>
    <row r="33" spans="1:20" ht="15.9" customHeight="1">
      <c r="A33" s="107">
        <f t="shared" si="0"/>
        <v>28</v>
      </c>
      <c r="B33" s="8"/>
      <c r="C33" s="9"/>
      <c r="D33" s="3"/>
      <c r="E33" s="55"/>
      <c r="F33" s="56"/>
      <c r="G33" s="57"/>
      <c r="H33" s="55"/>
      <c r="I33" s="56"/>
      <c r="J33" s="56"/>
      <c r="K33" s="56"/>
      <c r="L33" s="57"/>
      <c r="M33" s="55"/>
      <c r="N33" s="56"/>
      <c r="O33" s="56"/>
      <c r="P33" s="57"/>
      <c r="Q33" s="58"/>
      <c r="R33" s="4"/>
      <c r="S33" s="114" t="str" cm="1">
        <f t="array" aca="1" ref="S33" ca="1">IF(_xlfn.CONCAT(D33:R33)&lt;&gt;"",INDIRECT("S"&amp;ROW()-1)+SUM(E33:G33)-SUM(H33:Q33),"")</f>
        <v/>
      </c>
      <c r="T33" s="65"/>
    </row>
    <row r="34" spans="1:20" ht="15.9" customHeight="1">
      <c r="A34" s="107">
        <f t="shared" si="0"/>
        <v>29</v>
      </c>
      <c r="B34" s="8"/>
      <c r="C34" s="9"/>
      <c r="D34" s="3"/>
      <c r="E34" s="55"/>
      <c r="F34" s="56"/>
      <c r="G34" s="57"/>
      <c r="H34" s="55"/>
      <c r="I34" s="56"/>
      <c r="J34" s="56"/>
      <c r="K34" s="56"/>
      <c r="L34" s="57"/>
      <c r="M34" s="55"/>
      <c r="N34" s="56"/>
      <c r="O34" s="56"/>
      <c r="P34" s="57"/>
      <c r="Q34" s="58"/>
      <c r="R34" s="4"/>
      <c r="S34" s="114" t="str" cm="1">
        <f t="array" aca="1" ref="S34" ca="1">IF(_xlfn.CONCAT(D34:R34)&lt;&gt;"",INDIRECT("S"&amp;ROW()-1)+SUM(E34:G34)-SUM(H34:Q34),"")</f>
        <v/>
      </c>
      <c r="T34" s="65"/>
    </row>
    <row r="35" spans="1:20" ht="15.9" customHeight="1" thickBot="1">
      <c r="A35" s="107">
        <f t="shared" si="0"/>
        <v>30</v>
      </c>
      <c r="B35" s="11"/>
      <c r="C35" s="12"/>
      <c r="D35" s="13"/>
      <c r="E35" s="59"/>
      <c r="F35" s="60"/>
      <c r="G35" s="61"/>
      <c r="H35" s="59"/>
      <c r="I35" s="60"/>
      <c r="J35" s="60"/>
      <c r="K35" s="60"/>
      <c r="L35" s="61"/>
      <c r="M35" s="59"/>
      <c r="N35" s="60"/>
      <c r="O35" s="60"/>
      <c r="P35" s="61"/>
      <c r="Q35" s="62"/>
      <c r="R35" s="14"/>
      <c r="S35" s="116" t="str" cm="1">
        <f t="array" aca="1" ref="S35" ca="1">IF(_xlfn.CONCAT(D35:R35)&lt;&gt;"",INDIRECT("S"&amp;ROW()-1)+SUM(E35:G35)-SUM(H35:Q35),"")</f>
        <v/>
      </c>
      <c r="T35" s="66"/>
    </row>
    <row r="36" spans="1:20" ht="15.9" customHeight="1" thickTop="1">
      <c r="B36" s="15"/>
      <c r="C36" s="16"/>
      <c r="D36" s="17" t="s">
        <v>8</v>
      </c>
      <c r="E36" s="109">
        <f>SUM(E6:E35)</f>
        <v>0</v>
      </c>
      <c r="F36" s="110">
        <f t="shared" ref="F36:Q36" si="1">SUM(F6:F35)</f>
        <v>0</v>
      </c>
      <c r="G36" s="111">
        <f t="shared" si="1"/>
        <v>0</v>
      </c>
      <c r="H36" s="109">
        <f t="shared" si="1"/>
        <v>0</v>
      </c>
      <c r="I36" s="110">
        <f t="shared" si="1"/>
        <v>0</v>
      </c>
      <c r="J36" s="110">
        <f t="shared" si="1"/>
        <v>0</v>
      </c>
      <c r="K36" s="110">
        <f t="shared" si="1"/>
        <v>0</v>
      </c>
      <c r="L36" s="111">
        <f t="shared" si="1"/>
        <v>0</v>
      </c>
      <c r="M36" s="109">
        <f t="shared" si="1"/>
        <v>0</v>
      </c>
      <c r="N36" s="110">
        <f t="shared" si="1"/>
        <v>0</v>
      </c>
      <c r="O36" s="110">
        <f t="shared" si="1"/>
        <v>0</v>
      </c>
      <c r="P36" s="111">
        <f t="shared" si="1"/>
        <v>0</v>
      </c>
      <c r="Q36" s="112">
        <f t="shared" si="1"/>
        <v>0</v>
      </c>
      <c r="R36" s="18"/>
      <c r="S36" s="112" cm="1">
        <f t="array" aca="1" ref="S36" ca="1">INDIRECT("s"&amp;T36)</f>
        <v>0</v>
      </c>
      <c r="T36" s="117">
        <f ca="1">A35-COUNTBLANK(S6:S35)+5</f>
        <v>5</v>
      </c>
    </row>
    <row r="38" spans="1:20" ht="15.9" customHeight="1">
      <c r="D38" s="104" t="str">
        <f>通し!D108</f>
        <v>R７予算額</v>
      </c>
      <c r="E38" s="96">
        <f>'4月'!E38</f>
        <v>372000</v>
      </c>
      <c r="F38" s="97">
        <f>'4月'!F38</f>
        <v>1650000</v>
      </c>
      <c r="G38" s="98">
        <f>'4月'!G38</f>
        <v>210000</v>
      </c>
      <c r="H38" s="96">
        <f>'4月'!H38</f>
        <v>50000</v>
      </c>
      <c r="I38" s="97">
        <f>'4月'!I38</f>
        <v>10000</v>
      </c>
      <c r="J38" s="97">
        <f>'4月'!J38</f>
        <v>500000</v>
      </c>
      <c r="K38" s="97">
        <f>'4月'!K38</f>
        <v>200000</v>
      </c>
      <c r="L38" s="98">
        <f>'4月'!L38</f>
        <v>150000</v>
      </c>
      <c r="M38" s="96">
        <f>'4月'!M38</f>
        <v>250000</v>
      </c>
      <c r="N38" s="97">
        <f>'4月'!N38</f>
        <v>250000</v>
      </c>
      <c r="O38" s="97">
        <f>'4月'!O38</f>
        <v>250000</v>
      </c>
      <c r="P38" s="97">
        <f>'4月'!P38</f>
        <v>250000</v>
      </c>
      <c r="Q38" s="98">
        <f>'4月'!Q38</f>
        <v>500000</v>
      </c>
    </row>
    <row r="39" spans="1:20" ht="15.9" customHeight="1">
      <c r="D39" s="123" t="s">
        <v>80</v>
      </c>
      <c r="E39" s="124">
        <f>SUM('4月:12月'!E36)</f>
        <v>0</v>
      </c>
      <c r="F39" s="125">
        <f>SUM('4月:12月'!F36)</f>
        <v>0</v>
      </c>
      <c r="G39" s="126">
        <f>SUM('4月:12月'!G36)</f>
        <v>0</v>
      </c>
      <c r="H39" s="124">
        <f>SUM('4月:12月'!H36)</f>
        <v>0</v>
      </c>
      <c r="I39" s="125">
        <f>SUM('4月:12月'!I36)</f>
        <v>0</v>
      </c>
      <c r="J39" s="125">
        <f>SUM('4月:12月'!J36)</f>
        <v>0</v>
      </c>
      <c r="K39" s="125">
        <f>SUM('4月:12月'!K36)</f>
        <v>0</v>
      </c>
      <c r="L39" s="125">
        <f>SUM('4月:12月'!L36)</f>
        <v>0</v>
      </c>
      <c r="M39" s="124">
        <f>SUM('4月:12月'!M36)</f>
        <v>0</v>
      </c>
      <c r="N39" s="125">
        <f>SUM('4月:12月'!N36)</f>
        <v>0</v>
      </c>
      <c r="O39" s="125">
        <f>SUM('4月:12月'!O36)</f>
        <v>0</v>
      </c>
      <c r="P39" s="125">
        <f>SUM('4月:12月'!P36)</f>
        <v>0</v>
      </c>
      <c r="Q39" s="125">
        <f>SUM('4月:12月'!Q36)</f>
        <v>0</v>
      </c>
    </row>
    <row r="40" spans="1:20" ht="15.9" customHeight="1">
      <c r="D40" s="105" t="s">
        <v>77</v>
      </c>
      <c r="E40" s="99">
        <f>E39-E38</f>
        <v>-372000</v>
      </c>
      <c r="F40" s="95">
        <f t="shared" ref="F40:G40" si="2">F39-F38</f>
        <v>-1650000</v>
      </c>
      <c r="G40" s="100">
        <f t="shared" si="2"/>
        <v>-210000</v>
      </c>
      <c r="H40" s="99">
        <f>H38-H39</f>
        <v>50000</v>
      </c>
      <c r="I40" s="95">
        <f t="shared" ref="I40:Q40" si="3">I38-I39</f>
        <v>10000</v>
      </c>
      <c r="J40" s="95">
        <f t="shared" si="3"/>
        <v>500000</v>
      </c>
      <c r="K40" s="95">
        <f t="shared" si="3"/>
        <v>200000</v>
      </c>
      <c r="L40" s="100">
        <f t="shared" si="3"/>
        <v>150000</v>
      </c>
      <c r="M40" s="99">
        <f t="shared" si="3"/>
        <v>250000</v>
      </c>
      <c r="N40" s="95">
        <f t="shared" si="3"/>
        <v>250000</v>
      </c>
      <c r="O40" s="95">
        <f t="shared" si="3"/>
        <v>250000</v>
      </c>
      <c r="P40" s="95">
        <f t="shared" si="3"/>
        <v>250000</v>
      </c>
      <c r="Q40" s="100">
        <f t="shared" si="3"/>
        <v>500000</v>
      </c>
    </row>
    <row r="41" spans="1:20" ht="15.9" customHeight="1">
      <c r="D41" s="106" t="s">
        <v>49</v>
      </c>
      <c r="E41" s="101">
        <f>E39/E38</f>
        <v>0</v>
      </c>
      <c r="F41" s="102">
        <f>F39/F38</f>
        <v>0</v>
      </c>
      <c r="G41" s="103">
        <f>G39/G38</f>
        <v>0</v>
      </c>
      <c r="H41" s="101">
        <f>H39/H38</f>
        <v>0</v>
      </c>
      <c r="I41" s="102">
        <f t="shared" ref="I41:Q41" si="4">I39/I38</f>
        <v>0</v>
      </c>
      <c r="J41" s="102">
        <f t="shared" si="4"/>
        <v>0</v>
      </c>
      <c r="K41" s="102">
        <f t="shared" si="4"/>
        <v>0</v>
      </c>
      <c r="L41" s="103">
        <f t="shared" si="4"/>
        <v>0</v>
      </c>
      <c r="M41" s="101">
        <f t="shared" si="4"/>
        <v>0</v>
      </c>
      <c r="N41" s="102">
        <f t="shared" si="4"/>
        <v>0</v>
      </c>
      <c r="O41" s="102">
        <f t="shared" si="4"/>
        <v>0</v>
      </c>
      <c r="P41" s="102">
        <f t="shared" si="4"/>
        <v>0</v>
      </c>
      <c r="Q41" s="103">
        <f t="shared" si="4"/>
        <v>0</v>
      </c>
    </row>
    <row r="43" spans="1:20" ht="15.9" customHeight="1" thickBot="1">
      <c r="L43" s="40"/>
      <c r="M43" s="30"/>
      <c r="N43" s="31" t="s">
        <v>5</v>
      </c>
      <c r="O43" s="32" t="s">
        <v>75</v>
      </c>
      <c r="P43" s="32" t="s">
        <v>26</v>
      </c>
      <c r="Q43" s="32" t="s">
        <v>27</v>
      </c>
      <c r="R43" s="37" t="s">
        <v>28</v>
      </c>
      <c r="S43" s="38" t="s">
        <v>8</v>
      </c>
    </row>
    <row r="44" spans="1:20" ht="15.9" customHeight="1" thickTop="1">
      <c r="L44" s="33" t="s">
        <v>10</v>
      </c>
      <c r="M44" s="25" t="s">
        <v>14</v>
      </c>
      <c r="N44" s="67">
        <f>SUMIF($R$6:$R$35,N$43,$H$6:$H$35)+SUM('11月'!N44)</f>
        <v>0</v>
      </c>
      <c r="O44" s="68">
        <f>SUMIF($R$6:$R$35,O$43,$H$6:$H$35)+SUM('11月'!O44)</f>
        <v>0</v>
      </c>
      <c r="P44" s="68">
        <f>SUMIF($R$6:$R$35,P$43,$H$6:$H$35)+SUM('11月'!P44)</f>
        <v>0</v>
      </c>
      <c r="Q44" s="68">
        <f>SUMIF($R$6:$R$35,Q$43,$H$6:$H$35)+SUM('11月'!Q44)</f>
        <v>0</v>
      </c>
      <c r="R44" s="69">
        <f>SUMIF($R$6:$R$35,R$43,$H$6:$H$35)+SUM('11月'!R44)</f>
        <v>0</v>
      </c>
      <c r="S44" s="70">
        <f>SUM(N44:R44)</f>
        <v>0</v>
      </c>
    </row>
    <row r="45" spans="1:20" ht="15.9" customHeight="1">
      <c r="L45" s="33"/>
      <c r="M45" s="26" t="s">
        <v>15</v>
      </c>
      <c r="N45" s="71">
        <f>SUMIF($R$6:$R$35,N$43,$I$6:$I$35)+SUM('11月'!N45)</f>
        <v>0</v>
      </c>
      <c r="O45" s="72">
        <f>SUMIF($R$6:$R$35,O$43,$I$6:$I$35)+SUM('11月'!O45)</f>
        <v>0</v>
      </c>
      <c r="P45" s="72">
        <f>SUMIF($R$6:$R$35,P$43,$I$6:$I$35)+SUM('11月'!P45)</f>
        <v>0</v>
      </c>
      <c r="Q45" s="72">
        <f>SUMIF($R$6:$R$35,Q$43,$I$6:$I$35)+SUM('11月'!Q45)</f>
        <v>0</v>
      </c>
      <c r="R45" s="73">
        <f>SUMIF($R$6:$R$35,R$43,$I$6:$I$35)+SUM('11月'!R45)</f>
        <v>0</v>
      </c>
      <c r="S45" s="74">
        <f t="shared" ref="S45:S53" si="5">SUM(N45:R45)</f>
        <v>0</v>
      </c>
    </row>
    <row r="46" spans="1:20" ht="15.9" customHeight="1">
      <c r="L46" s="33"/>
      <c r="M46" s="26" t="s">
        <v>13</v>
      </c>
      <c r="N46" s="71">
        <f>SUMIF($R$6:$R$35,N$43,$J$6:$J$35)+SUM('11月'!N46)</f>
        <v>0</v>
      </c>
      <c r="O46" s="72">
        <f>SUMIF($R$6:$R$35,O$43,$J$6:$J$35)+SUM('11月'!O46)</f>
        <v>0</v>
      </c>
      <c r="P46" s="72">
        <f>SUMIF($R$6:$R$35,P$43,$J$6:$J$35)+SUM('11月'!P46)</f>
        <v>0</v>
      </c>
      <c r="Q46" s="72">
        <f>SUMIF($R$6:$R$35,Q$43,$J$6:$J$35)+SUM('11月'!Q46)</f>
        <v>0</v>
      </c>
      <c r="R46" s="73">
        <f>SUMIF($R$6:$R$35,R$43,$J$6:$J$35)+SUM('11月'!R46)</f>
        <v>0</v>
      </c>
      <c r="S46" s="74">
        <f t="shared" si="5"/>
        <v>0</v>
      </c>
    </row>
    <row r="47" spans="1:20" ht="15.9" customHeight="1">
      <c r="L47" s="33"/>
      <c r="M47" s="26" t="s">
        <v>12</v>
      </c>
      <c r="N47" s="71">
        <f>SUMIF($R$6:$R$35,N$43,$K$6:$K$35)+SUM('11月'!N47)</f>
        <v>0</v>
      </c>
      <c r="O47" s="72">
        <f>SUMIF($R$6:$R$35,O$43,$K$6:$K$35)+SUM('11月'!O47)</f>
        <v>0</v>
      </c>
      <c r="P47" s="72">
        <f>SUMIF($R$6:$R$35,P$43,$K$6:$K$35)+SUM('11月'!P47)</f>
        <v>0</v>
      </c>
      <c r="Q47" s="72">
        <f>SUMIF($R$6:$R$35,Q$43,$K$6:$K$35)+SUM('11月'!Q47)</f>
        <v>0</v>
      </c>
      <c r="R47" s="73">
        <f>SUMIF($R$6:$R$35,R$43,$K$6:$K$35)+SUM('11月'!R47)</f>
        <v>0</v>
      </c>
      <c r="S47" s="74">
        <f t="shared" si="5"/>
        <v>0</v>
      </c>
    </row>
    <row r="48" spans="1:20" ht="15.9" customHeight="1">
      <c r="L48" s="33"/>
      <c r="M48" s="27" t="s">
        <v>7</v>
      </c>
      <c r="N48" s="75">
        <f>SUMIF($R$6:$R$35,N$43,$L$6:$L$35)+SUM('11月'!N48)</f>
        <v>0</v>
      </c>
      <c r="O48" s="76">
        <f>SUMIF($R$6:$R$35,O$43,$L$6:$L$35)+SUM('11月'!O48)</f>
        <v>0</v>
      </c>
      <c r="P48" s="76">
        <f>SUMIF($R$6:$R$35,P$43,$L$6:$L$35)+SUM('11月'!P48)</f>
        <v>0</v>
      </c>
      <c r="Q48" s="76">
        <f>SUMIF($R$6:$R$35,Q$43,$L$6:$L$35)+SUM('11月'!Q48)</f>
        <v>0</v>
      </c>
      <c r="R48" s="77">
        <f>SUMIF($R$6:$R$35,R$43,$L$6:$L$35)+SUM('11月'!R48)</f>
        <v>0</v>
      </c>
      <c r="S48" s="78">
        <f t="shared" si="5"/>
        <v>0</v>
      </c>
    </row>
    <row r="49" spans="12:19" ht="15.9" customHeight="1">
      <c r="L49" s="34" t="s">
        <v>18</v>
      </c>
      <c r="M49" s="28" t="s">
        <v>19</v>
      </c>
      <c r="N49" s="79">
        <f>SUMIF($R$6:$R$35,N$43,$M$6:$M$35)+SUM('11月'!N49)</f>
        <v>0</v>
      </c>
      <c r="O49" s="80">
        <f>SUMIF($R$6:$R$35,O$43,$M$6:$M$35)+SUM('11月'!O49)</f>
        <v>0</v>
      </c>
      <c r="P49" s="80">
        <f>SUMIF($R$6:$R$35,P$43,$M$6:$M$35)+SUM('11月'!P49)</f>
        <v>0</v>
      </c>
      <c r="Q49" s="80">
        <f>SUMIF($R$6:$R$35,Q$43,$M$6:$M$35)+SUM('11月'!Q49)</f>
        <v>0</v>
      </c>
      <c r="R49" s="81">
        <f>SUMIF($R$6:$R$35,R$43,$M$6:$M$35)+SUM('11月'!R49)</f>
        <v>0</v>
      </c>
      <c r="S49" s="82">
        <f t="shared" si="5"/>
        <v>0</v>
      </c>
    </row>
    <row r="50" spans="12:19" ht="15.9" customHeight="1">
      <c r="L50" s="33"/>
      <c r="M50" s="26" t="s">
        <v>20</v>
      </c>
      <c r="N50" s="71">
        <f>SUMIF($R$6:$R$35,N$43,$N$6:$N$35)+SUM('11月'!N50)</f>
        <v>0</v>
      </c>
      <c r="O50" s="72">
        <f>SUMIF($R$6:$R$35,O$43,$N$6:$N$35)+SUM('11月'!O50)</f>
        <v>0</v>
      </c>
      <c r="P50" s="72">
        <f>SUMIF($R$6:$R$35,P$43,$N$6:$N$35)+SUM('11月'!P50)</f>
        <v>0</v>
      </c>
      <c r="Q50" s="72">
        <f>SUMIF($R$6:$R$35,Q$43,$N$6:$N$35)+SUM('11月'!Q50)</f>
        <v>0</v>
      </c>
      <c r="R50" s="73">
        <f>SUMIF($R$6:$R$35,R$43,$N$6:$N$35)+SUM('11月'!R50)</f>
        <v>0</v>
      </c>
      <c r="S50" s="74">
        <f t="shared" si="5"/>
        <v>0</v>
      </c>
    </row>
    <row r="51" spans="12:19" ht="15.9" customHeight="1">
      <c r="L51" s="33"/>
      <c r="M51" s="26" t="s">
        <v>21</v>
      </c>
      <c r="N51" s="71">
        <f>SUMIF($R$6:$R$35,N$43,$O$6:$O$35)+SUM('11月'!N51)</f>
        <v>0</v>
      </c>
      <c r="O51" s="72">
        <f>SUMIF($R$6:$R$35,O$43,$O$6:$O$35)+SUM('11月'!O51)</f>
        <v>0</v>
      </c>
      <c r="P51" s="72">
        <f>SUMIF($R$6:$R$35,P$43,$O$6:$O$35)+SUM('11月'!P51)</f>
        <v>0</v>
      </c>
      <c r="Q51" s="72">
        <f>SUMIF($R$6:$R$35,Q$43,$O$6:$O$35)+SUM('11月'!Q51)</f>
        <v>0</v>
      </c>
      <c r="R51" s="73">
        <f>SUMIF($R$6:$R$35,R$43,$O$6:$O$35)+SUM('11月'!R51)</f>
        <v>0</v>
      </c>
      <c r="S51" s="74">
        <f t="shared" si="5"/>
        <v>0</v>
      </c>
    </row>
    <row r="52" spans="12:19" ht="15.9" customHeight="1">
      <c r="L52" s="35"/>
      <c r="M52" s="29" t="s">
        <v>22</v>
      </c>
      <c r="N52" s="83">
        <f>SUMIF($R$6:$R$35,N$43,$P$6:$P$35)+SUM('11月'!N52)</f>
        <v>0</v>
      </c>
      <c r="O52" s="84">
        <f>SUMIF($R$6:$R$35,O$43,$P$6:$P$35)+SUM('11月'!O52)</f>
        <v>0</v>
      </c>
      <c r="P52" s="84">
        <f>SUMIF($R$6:$R$35,P$43,$P$6:$P$35)+SUM('11月'!P52)</f>
        <v>0</v>
      </c>
      <c r="Q52" s="84">
        <f>SUMIF($R$6:$R$35,Q$43,$P$6:$P$35)+SUM('11月'!Q52)</f>
        <v>0</v>
      </c>
      <c r="R52" s="85">
        <f>SUMIF($R$6:$R$35,R$43,$P$6:$P$35)+SUM('11月'!R52)</f>
        <v>0</v>
      </c>
      <c r="S52" s="86">
        <f t="shared" si="5"/>
        <v>0</v>
      </c>
    </row>
    <row r="53" spans="12:19" ht="15.9" customHeight="1" thickBot="1">
      <c r="L53" s="36" t="s">
        <v>7</v>
      </c>
      <c r="M53" s="30"/>
      <c r="N53" s="87">
        <f>SUMIF($R$6:$R$35,N$43,$Q$6:$Q$35)+SUM('11月'!N53)</f>
        <v>0</v>
      </c>
      <c r="O53" s="88">
        <f>SUMIF($R$6:$R$35,O$43,$Q$6:$Q$35)+SUM('11月'!O53)</f>
        <v>0</v>
      </c>
      <c r="P53" s="88">
        <f>SUMIF($R$6:$R$35,P$43,$Q$6:$Q$35)+SUM('11月'!P53)</f>
        <v>0</v>
      </c>
      <c r="Q53" s="88">
        <f>SUMIF($R$6:$R$35,Q$43,$Q$6:$Q$35)+SUM('11月'!Q53)</f>
        <v>0</v>
      </c>
      <c r="R53" s="89">
        <f>SUMIF($R$6:$R$35,R$43,$Q$6:$Q$35)+SUM('11月'!R53)</f>
        <v>0</v>
      </c>
      <c r="S53" s="90">
        <f t="shared" si="5"/>
        <v>0</v>
      </c>
    </row>
    <row r="54" spans="12:19" ht="15.9" customHeight="1" thickTop="1">
      <c r="L54" s="39"/>
      <c r="M54" s="41" t="s">
        <v>8</v>
      </c>
      <c r="N54" s="91">
        <f t="shared" ref="N54:R54" si="6">SUM(N44:N53)</f>
        <v>0</v>
      </c>
      <c r="O54" s="92">
        <f t="shared" si="6"/>
        <v>0</v>
      </c>
      <c r="P54" s="92">
        <f t="shared" si="6"/>
        <v>0</v>
      </c>
      <c r="Q54" s="92">
        <f t="shared" si="6"/>
        <v>0</v>
      </c>
      <c r="R54" s="93">
        <f t="shared" si="6"/>
        <v>0</v>
      </c>
      <c r="S54" s="94">
        <f>SUM(S44:S53)</f>
        <v>0</v>
      </c>
    </row>
  </sheetData>
  <mergeCells count="14">
    <mergeCell ref="F1:G1"/>
    <mergeCell ref="H1:M1"/>
    <mergeCell ref="S2:T2"/>
    <mergeCell ref="D3:D5"/>
    <mergeCell ref="E3:G3"/>
    <mergeCell ref="H3:R3"/>
    <mergeCell ref="T3:T5"/>
    <mergeCell ref="E4:E5"/>
    <mergeCell ref="F4:F5"/>
    <mergeCell ref="G4:G5"/>
    <mergeCell ref="H4:L4"/>
    <mergeCell ref="M4:P4"/>
    <mergeCell ref="R4:R5"/>
    <mergeCell ref="Q2:R2"/>
  </mergeCells>
  <phoneticPr fontId="3"/>
  <dataValidations count="2">
    <dataValidation type="list" imeMode="hiragana" allowBlank="1" showInputMessage="1" showErrorMessage="1" sqref="R6:R35" xr:uid="{287B42AD-A449-4501-8D6F-CEB3AC4F9718}">
      <formula1>支出区分</formula1>
    </dataValidation>
    <dataValidation type="list" allowBlank="1" showInputMessage="1" showErrorMessage="1" sqref="N43:R43" xr:uid="{BEB101D7-C6E7-4760-A1FE-3F045C300174}">
      <formula1>支出区分</formula1>
    </dataValidation>
  </dataValidations>
  <printOptions horizontalCentered="1"/>
  <pageMargins left="0.31496062992125984" right="0.31496062992125984" top="0.55118110236220474" bottom="0.35433070866141736" header="0.31496062992125984" footer="0.31496062992125984"/>
  <pageSetup paperSize="9" scale="81" orientation="landscape" blackAndWhite="1" r:id="rId1"/>
  <headerFooter alignWithMargins="0">
    <oddFooter>&amp;R&amp;"ＭＳ Ｐゴシック,標準"&amp;9&amp;P/&amp;N</oddFooter>
  </headerFooter>
  <colBreaks count="1" manualBreakCount="1">
    <brk id="2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86172-BA72-45B0-A6F8-CC6A46D07340}">
  <sheetPr>
    <tabColor rgb="FF92D050"/>
  </sheetPr>
  <dimension ref="A1:T54"/>
  <sheetViews>
    <sheetView showGridLines="0" zoomScale="115" zoomScaleNormal="115" workbookViewId="0">
      <pane xSplit="1" ySplit="5" topLeftCell="B6" activePane="bottomRight" state="frozen"/>
      <selection activeCell="S36" sqref="S36"/>
      <selection pane="topRight" activeCell="S36" sqref="S36"/>
      <selection pane="bottomLeft" activeCell="S36" sqref="S36"/>
      <selection pane="bottomRight" activeCell="B6" sqref="B6"/>
    </sheetView>
  </sheetViews>
  <sheetFormatPr defaultColWidth="9" defaultRowHeight="15.9" customHeight="1"/>
  <cols>
    <col min="1" max="1" width="2.59765625" style="1" customWidth="1"/>
    <col min="2" max="3" width="3.5" style="2" bestFit="1" customWidth="1"/>
    <col min="4" max="4" width="20.59765625" style="1" customWidth="1"/>
    <col min="5" max="5" width="8.8984375" style="1" bestFit="1" customWidth="1"/>
    <col min="6" max="6" width="9.59765625" style="1" customWidth="1"/>
    <col min="7" max="17" width="8.09765625" style="1" customWidth="1"/>
    <col min="18" max="18" width="5.19921875" style="1" bestFit="1" customWidth="1"/>
    <col min="19" max="19" width="9.59765625" style="1" customWidth="1"/>
    <col min="20" max="20" width="5.19921875" style="1" bestFit="1" customWidth="1"/>
    <col min="21" max="21" width="2.59765625" style="1" customWidth="1"/>
    <col min="22" max="16384" width="9" style="1"/>
  </cols>
  <sheetData>
    <row r="1" spans="1:20" ht="15.9" customHeight="1" thickBot="1">
      <c r="B1" s="108"/>
      <c r="C1" s="108"/>
      <c r="D1" s="108"/>
      <c r="E1" s="108"/>
      <c r="F1" s="150" t="str">
        <f>通し!F1</f>
        <v>令和７年度</v>
      </c>
      <c r="G1" s="150"/>
      <c r="H1" s="149" t="s">
        <v>47</v>
      </c>
      <c r="I1" s="149"/>
      <c r="J1" s="149"/>
      <c r="K1" s="149"/>
      <c r="L1" s="149"/>
      <c r="M1" s="149"/>
      <c r="N1" s="118">
        <v>1</v>
      </c>
      <c r="O1" s="108"/>
      <c r="P1" s="108"/>
      <c r="Q1" s="108"/>
      <c r="R1" s="108"/>
      <c r="S1" s="108"/>
      <c r="T1" s="108"/>
    </row>
    <row r="2" spans="1:20" ht="15.9" customHeight="1" thickBot="1">
      <c r="B2" s="10" t="s">
        <v>48</v>
      </c>
      <c r="Q2" s="148" t="s">
        <v>82</v>
      </c>
      <c r="R2" s="148"/>
      <c r="S2" s="146">
        <v>45753</v>
      </c>
      <c r="T2" s="147"/>
    </row>
    <row r="3" spans="1:20" ht="15.9" customHeight="1">
      <c r="B3" s="50" t="str">
        <f>通し!B3</f>
        <v>R7</v>
      </c>
      <c r="C3" s="5" t="s">
        <v>0</v>
      </c>
      <c r="D3" s="132" t="s">
        <v>3</v>
      </c>
      <c r="E3" s="134" t="s">
        <v>4</v>
      </c>
      <c r="F3" s="134"/>
      <c r="G3" s="134"/>
      <c r="H3" s="135" t="s">
        <v>9</v>
      </c>
      <c r="I3" s="135"/>
      <c r="J3" s="135"/>
      <c r="K3" s="135"/>
      <c r="L3" s="135"/>
      <c r="M3" s="135"/>
      <c r="N3" s="135"/>
      <c r="O3" s="135"/>
      <c r="P3" s="135"/>
      <c r="Q3" s="135"/>
      <c r="R3" s="135"/>
      <c r="S3" s="47"/>
      <c r="T3" s="136" t="s">
        <v>76</v>
      </c>
    </row>
    <row r="4" spans="1:20" ht="15.9" customHeight="1">
      <c r="B4" s="6"/>
      <c r="C4" s="7"/>
      <c r="D4" s="132"/>
      <c r="E4" s="139" t="s">
        <v>5</v>
      </c>
      <c r="F4" s="141" t="s">
        <v>6</v>
      </c>
      <c r="G4" s="143" t="s">
        <v>7</v>
      </c>
      <c r="H4" s="127" t="s">
        <v>10</v>
      </c>
      <c r="I4" s="127"/>
      <c r="J4" s="127"/>
      <c r="K4" s="127"/>
      <c r="L4" s="127"/>
      <c r="M4" s="127" t="s">
        <v>18</v>
      </c>
      <c r="N4" s="127"/>
      <c r="O4" s="127"/>
      <c r="P4" s="127"/>
      <c r="Q4" s="42"/>
      <c r="R4" s="128" t="s">
        <v>25</v>
      </c>
      <c r="S4" s="48" t="s">
        <v>24</v>
      </c>
      <c r="T4" s="137"/>
    </row>
    <row r="5" spans="1:20" ht="15.9" customHeight="1" thickBot="1">
      <c r="A5" s="1" t="s">
        <v>78</v>
      </c>
      <c r="B5" s="23" t="s">
        <v>1</v>
      </c>
      <c r="C5" s="24" t="s">
        <v>2</v>
      </c>
      <c r="D5" s="133"/>
      <c r="E5" s="140"/>
      <c r="F5" s="142"/>
      <c r="G5" s="144"/>
      <c r="H5" s="43" t="s">
        <v>14</v>
      </c>
      <c r="I5" s="44" t="s">
        <v>16</v>
      </c>
      <c r="J5" s="44" t="s">
        <v>13</v>
      </c>
      <c r="K5" s="44" t="s">
        <v>12</v>
      </c>
      <c r="L5" s="45" t="s">
        <v>7</v>
      </c>
      <c r="M5" s="43" t="s">
        <v>19</v>
      </c>
      <c r="N5" s="44" t="s">
        <v>20</v>
      </c>
      <c r="O5" s="44" t="s">
        <v>21</v>
      </c>
      <c r="P5" s="45" t="s">
        <v>22</v>
      </c>
      <c r="Q5" s="46" t="s">
        <v>7</v>
      </c>
      <c r="R5" s="129"/>
      <c r="S5" s="49"/>
      <c r="T5" s="138"/>
    </row>
    <row r="6" spans="1:20" ht="15.9" customHeight="1" thickTop="1">
      <c r="A6" s="107">
        <f>ROW()-5</f>
        <v>1</v>
      </c>
      <c r="B6" s="8"/>
      <c r="C6" s="9"/>
      <c r="D6" s="3"/>
      <c r="E6" s="55"/>
      <c r="F6" s="56"/>
      <c r="G6" s="57"/>
      <c r="H6" s="55"/>
      <c r="I6" s="56"/>
      <c r="J6" s="56"/>
      <c r="K6" s="56"/>
      <c r="L6" s="57"/>
      <c r="M6" s="55"/>
      <c r="N6" s="56"/>
      <c r="O6" s="56"/>
      <c r="P6" s="57"/>
      <c r="Q6" s="58"/>
      <c r="R6" s="4"/>
      <c r="S6" s="113" t="str" cm="1">
        <f t="array" aca="1" ref="S6" ca="1">IF(_xlfn.CONCAT(D6:R6)&lt;&gt;"",INDIRECT(N1+11&amp;"月!S"&amp;INDIRECT(N1+11&amp;"月!t36"))+SUM(E6:G6)-SUM(H6:Q6),"")</f>
        <v/>
      </c>
      <c r="T6" s="122"/>
    </row>
    <row r="7" spans="1:20" ht="15.9" customHeight="1">
      <c r="A7" s="107">
        <f t="shared" ref="A7:A35" si="0">ROW()-5</f>
        <v>2</v>
      </c>
      <c r="B7" s="8"/>
      <c r="C7" s="9"/>
      <c r="D7" s="3"/>
      <c r="E7" s="55"/>
      <c r="F7" s="56"/>
      <c r="G7" s="57"/>
      <c r="H7" s="55"/>
      <c r="I7" s="56"/>
      <c r="J7" s="56"/>
      <c r="K7" s="56"/>
      <c r="L7" s="57"/>
      <c r="M7" s="55"/>
      <c r="N7" s="56"/>
      <c r="O7" s="56"/>
      <c r="P7" s="57"/>
      <c r="Q7" s="58"/>
      <c r="R7" s="4"/>
      <c r="S7" s="114" t="str" cm="1">
        <f t="array" aca="1" ref="S7" ca="1">IF(_xlfn.CONCAT(D7:R7)&lt;&gt;"",INDIRECT("S"&amp;ROW()-1)+SUM(E7:G7)-SUM(H7:Q7),"")</f>
        <v/>
      </c>
      <c r="T7" s="64"/>
    </row>
    <row r="8" spans="1:20" ht="15.9" customHeight="1">
      <c r="A8" s="107">
        <f t="shared" si="0"/>
        <v>3</v>
      </c>
      <c r="B8" s="8"/>
      <c r="C8" s="9"/>
      <c r="D8" s="3"/>
      <c r="E8" s="55"/>
      <c r="F8" s="56"/>
      <c r="G8" s="57"/>
      <c r="H8" s="55"/>
      <c r="I8" s="56"/>
      <c r="J8" s="56"/>
      <c r="K8" s="56"/>
      <c r="L8" s="57"/>
      <c r="M8" s="55"/>
      <c r="N8" s="56"/>
      <c r="O8" s="56"/>
      <c r="P8" s="57"/>
      <c r="Q8" s="58"/>
      <c r="R8" s="4"/>
      <c r="S8" s="114" t="str" cm="1">
        <f t="array" aca="1" ref="S8" ca="1">IF(_xlfn.CONCAT(D8:R8)&lt;&gt;"",INDIRECT("S"&amp;ROW()-1)+SUM(E8:G8)-SUM(H8:Q8),"")</f>
        <v/>
      </c>
      <c r="T8" s="64"/>
    </row>
    <row r="9" spans="1:20" ht="15.9" customHeight="1">
      <c r="A9" s="107">
        <f t="shared" si="0"/>
        <v>4</v>
      </c>
      <c r="B9" s="8"/>
      <c r="C9" s="9"/>
      <c r="D9" s="3"/>
      <c r="E9" s="55"/>
      <c r="F9" s="56"/>
      <c r="G9" s="57"/>
      <c r="H9" s="55"/>
      <c r="I9" s="56"/>
      <c r="J9" s="56"/>
      <c r="K9" s="56"/>
      <c r="L9" s="57"/>
      <c r="M9" s="55"/>
      <c r="N9" s="56"/>
      <c r="O9" s="56"/>
      <c r="P9" s="57"/>
      <c r="Q9" s="58"/>
      <c r="R9" s="4"/>
      <c r="S9" s="114" t="str" cm="1">
        <f t="array" aca="1" ref="S9" ca="1">IF(_xlfn.CONCAT(D9:R9)&lt;&gt;"",INDIRECT("S"&amp;ROW()-1)+SUM(E9:G9)-SUM(H9:Q9),"")</f>
        <v/>
      </c>
      <c r="T9" s="64"/>
    </row>
    <row r="10" spans="1:20" ht="15.9" customHeight="1">
      <c r="A10" s="107">
        <f t="shared" si="0"/>
        <v>5</v>
      </c>
      <c r="B10" s="8"/>
      <c r="C10" s="9"/>
      <c r="D10" s="3"/>
      <c r="E10" s="55"/>
      <c r="F10" s="56"/>
      <c r="G10" s="57"/>
      <c r="H10" s="55"/>
      <c r="I10" s="56"/>
      <c r="J10" s="56"/>
      <c r="K10" s="56"/>
      <c r="L10" s="57"/>
      <c r="M10" s="55"/>
      <c r="N10" s="56"/>
      <c r="O10" s="56"/>
      <c r="P10" s="57"/>
      <c r="Q10" s="58"/>
      <c r="R10" s="4"/>
      <c r="S10" s="114" t="str" cm="1">
        <f t="array" aca="1" ref="S10" ca="1">IF(_xlfn.CONCAT(D10:R10)&lt;&gt;"",INDIRECT("S"&amp;ROW()-1)+SUM(E10:G10)-SUM(H10:Q10),"")</f>
        <v/>
      </c>
      <c r="T10" s="64"/>
    </row>
    <row r="11" spans="1:20" ht="15.9" customHeight="1">
      <c r="A11" s="107">
        <f t="shared" si="0"/>
        <v>6</v>
      </c>
      <c r="B11" s="8"/>
      <c r="C11" s="9"/>
      <c r="D11" s="3"/>
      <c r="E11" s="55"/>
      <c r="F11" s="56"/>
      <c r="G11" s="57"/>
      <c r="H11" s="55"/>
      <c r="I11" s="56"/>
      <c r="J11" s="56"/>
      <c r="K11" s="56"/>
      <c r="L11" s="57"/>
      <c r="M11" s="55"/>
      <c r="N11" s="56"/>
      <c r="O11" s="56"/>
      <c r="P11" s="57"/>
      <c r="Q11" s="58"/>
      <c r="R11" s="4"/>
      <c r="S11" s="114" t="str" cm="1">
        <f t="array" aca="1" ref="S11" ca="1">IF(_xlfn.CONCAT(D11:R11)&lt;&gt;"",INDIRECT("S"&amp;ROW()-1)+SUM(E11:G11)-SUM(H11:Q11),"")</f>
        <v/>
      </c>
      <c r="T11" s="64"/>
    </row>
    <row r="12" spans="1:20" ht="15.9" customHeight="1">
      <c r="A12" s="107">
        <f t="shared" si="0"/>
        <v>7</v>
      </c>
      <c r="B12" s="8"/>
      <c r="C12" s="9"/>
      <c r="D12" s="3"/>
      <c r="E12" s="55"/>
      <c r="F12" s="56"/>
      <c r="G12" s="57"/>
      <c r="H12" s="55"/>
      <c r="I12" s="56"/>
      <c r="J12" s="56"/>
      <c r="K12" s="56"/>
      <c r="L12" s="57"/>
      <c r="M12" s="55"/>
      <c r="N12" s="56"/>
      <c r="O12" s="56"/>
      <c r="P12" s="57"/>
      <c r="Q12" s="58"/>
      <c r="R12" s="4"/>
      <c r="S12" s="114" t="str" cm="1">
        <f t="array" aca="1" ref="S12" ca="1">IF(_xlfn.CONCAT(D12:R12)&lt;&gt;"",INDIRECT("S"&amp;ROW()-1)+SUM(E12:G12)-SUM(H12:Q12),"")</f>
        <v/>
      </c>
      <c r="T12" s="64"/>
    </row>
    <row r="13" spans="1:20" ht="15.9" customHeight="1">
      <c r="A13" s="107">
        <f t="shared" si="0"/>
        <v>8</v>
      </c>
      <c r="B13" s="8"/>
      <c r="C13" s="9"/>
      <c r="D13" s="3"/>
      <c r="E13" s="55"/>
      <c r="F13" s="56"/>
      <c r="G13" s="57"/>
      <c r="H13" s="55"/>
      <c r="I13" s="56"/>
      <c r="J13" s="56"/>
      <c r="K13" s="56"/>
      <c r="L13" s="57"/>
      <c r="M13" s="55"/>
      <c r="N13" s="56"/>
      <c r="O13" s="56"/>
      <c r="P13" s="57"/>
      <c r="Q13" s="58"/>
      <c r="R13" s="4"/>
      <c r="S13" s="114" t="str" cm="1">
        <f t="array" aca="1" ref="S13" ca="1">IF(_xlfn.CONCAT(D13:R13)&lt;&gt;"",INDIRECT("S"&amp;ROW()-1)+SUM(E13:G13)-SUM(H13:Q13),"")</f>
        <v/>
      </c>
      <c r="T13" s="65"/>
    </row>
    <row r="14" spans="1:20" ht="15.9" customHeight="1">
      <c r="A14" s="107">
        <f t="shared" si="0"/>
        <v>9</v>
      </c>
      <c r="B14" s="8"/>
      <c r="C14" s="9"/>
      <c r="D14" s="3"/>
      <c r="E14" s="55"/>
      <c r="F14" s="56"/>
      <c r="G14" s="57"/>
      <c r="H14" s="55"/>
      <c r="I14" s="56"/>
      <c r="J14" s="56"/>
      <c r="K14" s="56"/>
      <c r="L14" s="57"/>
      <c r="M14" s="55"/>
      <c r="N14" s="56"/>
      <c r="O14" s="56"/>
      <c r="P14" s="57"/>
      <c r="Q14" s="58"/>
      <c r="R14" s="4"/>
      <c r="S14" s="114" t="str" cm="1">
        <f t="array" aca="1" ref="S14" ca="1">IF(_xlfn.CONCAT(D14:R14)&lt;&gt;"",INDIRECT("S"&amp;ROW()-1)+SUM(E14:G14)-SUM(H14:Q14),"")</f>
        <v/>
      </c>
      <c r="T14" s="65"/>
    </row>
    <row r="15" spans="1:20" ht="15.9" customHeight="1">
      <c r="A15" s="107">
        <f t="shared" si="0"/>
        <v>10</v>
      </c>
      <c r="B15" s="8"/>
      <c r="C15" s="9"/>
      <c r="D15" s="3"/>
      <c r="E15" s="55"/>
      <c r="F15" s="56"/>
      <c r="G15" s="57"/>
      <c r="H15" s="55"/>
      <c r="I15" s="56"/>
      <c r="J15" s="56"/>
      <c r="K15" s="56"/>
      <c r="L15" s="57"/>
      <c r="M15" s="55"/>
      <c r="N15" s="56"/>
      <c r="O15" s="56"/>
      <c r="P15" s="57"/>
      <c r="Q15" s="58"/>
      <c r="R15" s="4"/>
      <c r="S15" s="114" t="str" cm="1">
        <f t="array" aca="1" ref="S15" ca="1">IF(_xlfn.CONCAT(D15:R15)&lt;&gt;"",INDIRECT("S"&amp;ROW()-1)+SUM(E15:G15)-SUM(H15:Q15),"")</f>
        <v/>
      </c>
      <c r="T15" s="64"/>
    </row>
    <row r="16" spans="1:20" ht="15.9" customHeight="1">
      <c r="A16" s="107">
        <f t="shared" si="0"/>
        <v>11</v>
      </c>
      <c r="B16" s="8"/>
      <c r="C16" s="9"/>
      <c r="D16" s="3"/>
      <c r="E16" s="55"/>
      <c r="F16" s="56"/>
      <c r="G16" s="57"/>
      <c r="H16" s="55"/>
      <c r="I16" s="56"/>
      <c r="J16" s="56"/>
      <c r="K16" s="56"/>
      <c r="L16" s="57"/>
      <c r="M16" s="55"/>
      <c r="N16" s="56"/>
      <c r="O16" s="56"/>
      <c r="P16" s="57"/>
      <c r="Q16" s="58"/>
      <c r="R16" s="4"/>
      <c r="S16" s="114" t="str" cm="1">
        <f t="array" aca="1" ref="S16" ca="1">IF(_xlfn.CONCAT(D16:R16)&lt;&gt;"",INDIRECT("S"&amp;ROW()-1)+SUM(E16:G16)-SUM(H16:Q16),"")</f>
        <v/>
      </c>
      <c r="T16" s="64"/>
    </row>
    <row r="17" spans="1:20" ht="15.9" customHeight="1">
      <c r="A17" s="107">
        <f t="shared" si="0"/>
        <v>12</v>
      </c>
      <c r="B17" s="8"/>
      <c r="C17" s="9"/>
      <c r="D17" s="3"/>
      <c r="E17" s="55"/>
      <c r="F17" s="56"/>
      <c r="G17" s="57"/>
      <c r="H17" s="55"/>
      <c r="I17" s="56"/>
      <c r="J17" s="56"/>
      <c r="K17" s="56"/>
      <c r="L17" s="57"/>
      <c r="M17" s="55"/>
      <c r="N17" s="56"/>
      <c r="O17" s="56"/>
      <c r="P17" s="57"/>
      <c r="Q17" s="58"/>
      <c r="R17" s="4"/>
      <c r="S17" s="114" t="str" cm="1">
        <f t="array" aca="1" ref="S17" ca="1">IF(_xlfn.CONCAT(D17:R17)&lt;&gt;"",INDIRECT("S"&amp;ROW()-1)+SUM(E17:G17)-SUM(H17:Q17),"")</f>
        <v/>
      </c>
      <c r="T17" s="64"/>
    </row>
    <row r="18" spans="1:20" ht="15.9" customHeight="1">
      <c r="A18" s="107">
        <f t="shared" si="0"/>
        <v>13</v>
      </c>
      <c r="B18" s="8"/>
      <c r="C18" s="9"/>
      <c r="D18" s="3"/>
      <c r="E18" s="55"/>
      <c r="F18" s="56"/>
      <c r="G18" s="57"/>
      <c r="H18" s="55"/>
      <c r="I18" s="56"/>
      <c r="J18" s="56"/>
      <c r="K18" s="56"/>
      <c r="L18" s="57"/>
      <c r="M18" s="55"/>
      <c r="N18" s="56"/>
      <c r="O18" s="56"/>
      <c r="P18" s="57"/>
      <c r="Q18" s="58"/>
      <c r="R18" s="4"/>
      <c r="S18" s="114" t="str" cm="1">
        <f t="array" aca="1" ref="S18" ca="1">IF(_xlfn.CONCAT(D18:R18)&lt;&gt;"",INDIRECT("S"&amp;ROW()-1)+SUM(E18:G18)-SUM(H18:Q18),"")</f>
        <v/>
      </c>
      <c r="T18" s="64"/>
    </row>
    <row r="19" spans="1:20" ht="15.9" customHeight="1">
      <c r="A19" s="107">
        <f t="shared" si="0"/>
        <v>14</v>
      </c>
      <c r="B19" s="8"/>
      <c r="C19" s="9"/>
      <c r="D19" s="3"/>
      <c r="E19" s="55"/>
      <c r="F19" s="56"/>
      <c r="G19" s="57"/>
      <c r="H19" s="55"/>
      <c r="I19" s="56"/>
      <c r="J19" s="56"/>
      <c r="K19" s="56"/>
      <c r="L19" s="57"/>
      <c r="M19" s="55"/>
      <c r="N19" s="56"/>
      <c r="O19" s="56"/>
      <c r="P19" s="57"/>
      <c r="Q19" s="58"/>
      <c r="R19" s="4"/>
      <c r="S19" s="114" t="str" cm="1">
        <f t="array" aca="1" ref="S19" ca="1">IF(_xlfn.CONCAT(D19:R19)&lt;&gt;"",INDIRECT("S"&amp;ROW()-1)+SUM(E19:G19)-SUM(H19:Q19),"")</f>
        <v/>
      </c>
      <c r="T19" s="65"/>
    </row>
    <row r="20" spans="1:20" ht="15.9" customHeight="1">
      <c r="A20" s="107">
        <f t="shared" si="0"/>
        <v>15</v>
      </c>
      <c r="B20" s="8"/>
      <c r="C20" s="9"/>
      <c r="D20" s="3"/>
      <c r="E20" s="55"/>
      <c r="F20" s="56"/>
      <c r="G20" s="57"/>
      <c r="H20" s="55"/>
      <c r="I20" s="56"/>
      <c r="J20" s="56"/>
      <c r="K20" s="56"/>
      <c r="L20" s="57"/>
      <c r="M20" s="55"/>
      <c r="N20" s="56"/>
      <c r="O20" s="56"/>
      <c r="P20" s="57"/>
      <c r="Q20" s="58"/>
      <c r="R20" s="4"/>
      <c r="S20" s="114" t="str" cm="1">
        <f t="array" aca="1" ref="S20" ca="1">IF(_xlfn.CONCAT(D20:R20)&lt;&gt;"",INDIRECT("S"&amp;ROW()-1)+SUM(E20:G20)-SUM(H20:Q20),"")</f>
        <v/>
      </c>
      <c r="T20" s="64"/>
    </row>
    <row r="21" spans="1:20" ht="15.9" customHeight="1">
      <c r="A21" s="107">
        <f t="shared" si="0"/>
        <v>16</v>
      </c>
      <c r="B21" s="8"/>
      <c r="C21" s="9"/>
      <c r="D21" s="3"/>
      <c r="E21" s="55"/>
      <c r="F21" s="56"/>
      <c r="G21" s="57"/>
      <c r="H21" s="55"/>
      <c r="I21" s="56"/>
      <c r="J21" s="56"/>
      <c r="K21" s="56"/>
      <c r="L21" s="57"/>
      <c r="M21" s="55"/>
      <c r="N21" s="56"/>
      <c r="O21" s="56"/>
      <c r="P21" s="57"/>
      <c r="Q21" s="58"/>
      <c r="R21" s="4"/>
      <c r="S21" s="114" t="str" cm="1">
        <f t="array" aca="1" ref="S21" ca="1">IF(_xlfn.CONCAT(D21:R21)&lt;&gt;"",INDIRECT("S"&amp;ROW()-1)+SUM(E21:G21)-SUM(H21:Q21),"")</f>
        <v/>
      </c>
      <c r="T21" s="64"/>
    </row>
    <row r="22" spans="1:20" ht="15.9" customHeight="1">
      <c r="A22" s="107">
        <f t="shared" si="0"/>
        <v>17</v>
      </c>
      <c r="B22" s="8"/>
      <c r="C22" s="9"/>
      <c r="D22" s="3"/>
      <c r="E22" s="55"/>
      <c r="F22" s="56"/>
      <c r="G22" s="57"/>
      <c r="H22" s="55"/>
      <c r="I22" s="56"/>
      <c r="J22" s="56"/>
      <c r="K22" s="56"/>
      <c r="L22" s="57"/>
      <c r="M22" s="55"/>
      <c r="N22" s="56"/>
      <c r="O22" s="56"/>
      <c r="P22" s="57"/>
      <c r="Q22" s="58"/>
      <c r="R22" s="4"/>
      <c r="S22" s="114" t="str" cm="1">
        <f t="array" aca="1" ref="S22" ca="1">IF(_xlfn.CONCAT(D22:R22)&lt;&gt;"",INDIRECT("S"&amp;ROW()-1)+SUM(E22:G22)-SUM(H22:Q22),"")</f>
        <v/>
      </c>
      <c r="T22" s="64"/>
    </row>
    <row r="23" spans="1:20" ht="15.9" customHeight="1">
      <c r="A23" s="107">
        <f t="shared" si="0"/>
        <v>18</v>
      </c>
      <c r="B23" s="8"/>
      <c r="C23" s="9"/>
      <c r="D23" s="3"/>
      <c r="E23" s="55"/>
      <c r="F23" s="56"/>
      <c r="G23" s="57"/>
      <c r="H23" s="55"/>
      <c r="I23" s="56"/>
      <c r="J23" s="56"/>
      <c r="K23" s="56"/>
      <c r="L23" s="57"/>
      <c r="M23" s="55"/>
      <c r="N23" s="56"/>
      <c r="O23" s="56"/>
      <c r="P23" s="57"/>
      <c r="Q23" s="58"/>
      <c r="R23" s="4"/>
      <c r="S23" s="114" t="str" cm="1">
        <f t="array" aca="1" ref="S23" ca="1">IF(_xlfn.CONCAT(D23:R23)&lt;&gt;"",INDIRECT("S"&amp;ROW()-1)+SUM(E23:G23)-SUM(H23:Q23),"")</f>
        <v/>
      </c>
      <c r="T23" s="64"/>
    </row>
    <row r="24" spans="1:20" ht="15.9" customHeight="1">
      <c r="A24" s="107">
        <f t="shared" si="0"/>
        <v>19</v>
      </c>
      <c r="B24" s="8"/>
      <c r="C24" s="9"/>
      <c r="D24" s="3"/>
      <c r="E24" s="55"/>
      <c r="F24" s="56"/>
      <c r="G24" s="57"/>
      <c r="H24" s="55"/>
      <c r="I24" s="56"/>
      <c r="J24" s="56"/>
      <c r="K24" s="56"/>
      <c r="L24" s="57"/>
      <c r="M24" s="55"/>
      <c r="N24" s="56"/>
      <c r="O24" s="56"/>
      <c r="P24" s="57"/>
      <c r="Q24" s="58"/>
      <c r="R24" s="4"/>
      <c r="S24" s="114" t="str" cm="1">
        <f t="array" aca="1" ref="S24" ca="1">IF(_xlfn.CONCAT(D24:R24)&lt;&gt;"",INDIRECT("S"&amp;ROW()-1)+SUM(E24:G24)-SUM(H24:Q24),"")</f>
        <v/>
      </c>
      <c r="T24" s="64"/>
    </row>
    <row r="25" spans="1:20" ht="15.9" customHeight="1">
      <c r="A25" s="107">
        <f t="shared" si="0"/>
        <v>20</v>
      </c>
      <c r="B25" s="8"/>
      <c r="C25" s="9"/>
      <c r="D25" s="3"/>
      <c r="E25" s="55"/>
      <c r="F25" s="56"/>
      <c r="G25" s="57"/>
      <c r="H25" s="55"/>
      <c r="I25" s="56"/>
      <c r="J25" s="56"/>
      <c r="K25" s="56"/>
      <c r="L25" s="57"/>
      <c r="M25" s="55"/>
      <c r="N25" s="56"/>
      <c r="O25" s="56"/>
      <c r="P25" s="57"/>
      <c r="Q25" s="58"/>
      <c r="R25" s="4"/>
      <c r="S25" s="114" t="str" cm="1">
        <f t="array" aca="1" ref="S25" ca="1">IF(_xlfn.CONCAT(D25:R25)&lt;&gt;"",INDIRECT("S"&amp;ROW()-1)+SUM(E25:G25)-SUM(H25:Q25),"")</f>
        <v/>
      </c>
      <c r="T25" s="64"/>
    </row>
    <row r="26" spans="1:20" ht="15.9" customHeight="1">
      <c r="A26" s="107">
        <f t="shared" si="0"/>
        <v>21</v>
      </c>
      <c r="B26" s="8"/>
      <c r="C26" s="9"/>
      <c r="D26" s="3"/>
      <c r="E26" s="55"/>
      <c r="F26" s="56"/>
      <c r="G26" s="57"/>
      <c r="H26" s="55"/>
      <c r="I26" s="56"/>
      <c r="J26" s="56"/>
      <c r="K26" s="56"/>
      <c r="L26" s="57"/>
      <c r="M26" s="55"/>
      <c r="N26" s="56"/>
      <c r="O26" s="56"/>
      <c r="P26" s="57"/>
      <c r="Q26" s="58"/>
      <c r="R26" s="4"/>
      <c r="S26" s="114" t="str" cm="1">
        <f t="array" aca="1" ref="S26" ca="1">IF(_xlfn.CONCAT(D26:R26)&lt;&gt;"",INDIRECT("S"&amp;ROW()-1)+SUM(E26:G26)-SUM(H26:Q26),"")</f>
        <v/>
      </c>
      <c r="T26" s="64"/>
    </row>
    <row r="27" spans="1:20" ht="15.9" customHeight="1">
      <c r="A27" s="107">
        <f t="shared" si="0"/>
        <v>22</v>
      </c>
      <c r="B27" s="8"/>
      <c r="C27" s="9"/>
      <c r="D27" s="3"/>
      <c r="E27" s="55"/>
      <c r="F27" s="56"/>
      <c r="G27" s="57"/>
      <c r="H27" s="55"/>
      <c r="I27" s="56"/>
      <c r="J27" s="56"/>
      <c r="K27" s="56"/>
      <c r="L27" s="57"/>
      <c r="M27" s="55"/>
      <c r="N27" s="56"/>
      <c r="O27" s="56"/>
      <c r="P27" s="57"/>
      <c r="Q27" s="58"/>
      <c r="R27" s="4"/>
      <c r="S27" s="114" t="str" cm="1">
        <f t="array" aca="1" ref="S27" ca="1">IF(_xlfn.CONCAT(D27:R27)&lt;&gt;"",INDIRECT("S"&amp;ROW()-1)+SUM(E27:G27)-SUM(H27:Q27),"")</f>
        <v/>
      </c>
      <c r="T27" s="64"/>
    </row>
    <row r="28" spans="1:20" ht="15.9" customHeight="1">
      <c r="A28" s="107">
        <f t="shared" si="0"/>
        <v>23</v>
      </c>
      <c r="B28" s="8"/>
      <c r="C28" s="9"/>
      <c r="D28" s="3"/>
      <c r="E28" s="55"/>
      <c r="F28" s="56"/>
      <c r="G28" s="57"/>
      <c r="H28" s="55"/>
      <c r="I28" s="56"/>
      <c r="J28" s="56"/>
      <c r="K28" s="56"/>
      <c r="L28" s="57"/>
      <c r="M28" s="55"/>
      <c r="N28" s="56"/>
      <c r="O28" s="56"/>
      <c r="P28" s="57"/>
      <c r="Q28" s="58"/>
      <c r="R28" s="4"/>
      <c r="S28" s="114" t="str" cm="1">
        <f t="array" aca="1" ref="S28" ca="1">IF(_xlfn.CONCAT(D28:R28)&lt;&gt;"",INDIRECT("S"&amp;ROW()-1)+SUM(E28:G28)-SUM(H28:Q28),"")</f>
        <v/>
      </c>
      <c r="T28" s="65"/>
    </row>
    <row r="29" spans="1:20" ht="15.9" customHeight="1">
      <c r="A29" s="107">
        <f t="shared" si="0"/>
        <v>24</v>
      </c>
      <c r="B29" s="8"/>
      <c r="C29" s="9"/>
      <c r="D29" s="3"/>
      <c r="E29" s="55"/>
      <c r="F29" s="56"/>
      <c r="G29" s="57"/>
      <c r="H29" s="55"/>
      <c r="I29" s="56"/>
      <c r="J29" s="56"/>
      <c r="K29" s="56"/>
      <c r="L29" s="57"/>
      <c r="M29" s="55"/>
      <c r="N29" s="56"/>
      <c r="O29" s="56"/>
      <c r="P29" s="57"/>
      <c r="Q29" s="58"/>
      <c r="R29" s="4"/>
      <c r="S29" s="114" t="str" cm="1">
        <f t="array" aca="1" ref="S29" ca="1">IF(_xlfn.CONCAT(D29:R29)&lt;&gt;"",INDIRECT("S"&amp;ROW()-1)+SUM(E29:G29)-SUM(H29:Q29),"")</f>
        <v/>
      </c>
      <c r="T29" s="64"/>
    </row>
    <row r="30" spans="1:20" ht="15.9" customHeight="1">
      <c r="A30" s="107">
        <f t="shared" si="0"/>
        <v>25</v>
      </c>
      <c r="B30" s="8"/>
      <c r="C30" s="9"/>
      <c r="D30" s="3"/>
      <c r="E30" s="55"/>
      <c r="F30" s="56"/>
      <c r="G30" s="57"/>
      <c r="H30" s="55"/>
      <c r="I30" s="56"/>
      <c r="J30" s="56"/>
      <c r="K30" s="56"/>
      <c r="L30" s="57"/>
      <c r="M30" s="55"/>
      <c r="N30" s="56"/>
      <c r="O30" s="56"/>
      <c r="P30" s="57"/>
      <c r="Q30" s="58"/>
      <c r="R30" s="4"/>
      <c r="S30" s="114" t="str" cm="1">
        <f t="array" aca="1" ref="S30" ca="1">IF(_xlfn.CONCAT(D30:R30)&lt;&gt;"",INDIRECT("S"&amp;ROW()-1)+SUM(E30:G30)-SUM(H30:Q30),"")</f>
        <v/>
      </c>
      <c r="T30" s="64"/>
    </row>
    <row r="31" spans="1:20" ht="15.9" customHeight="1">
      <c r="A31" s="107">
        <f t="shared" si="0"/>
        <v>26</v>
      </c>
      <c r="B31" s="8"/>
      <c r="C31" s="9"/>
      <c r="D31" s="3"/>
      <c r="E31" s="55"/>
      <c r="F31" s="56"/>
      <c r="G31" s="57"/>
      <c r="H31" s="55"/>
      <c r="I31" s="56"/>
      <c r="J31" s="56"/>
      <c r="K31" s="56"/>
      <c r="L31" s="57"/>
      <c r="M31" s="55"/>
      <c r="N31" s="56"/>
      <c r="O31" s="56"/>
      <c r="P31" s="57"/>
      <c r="Q31" s="58"/>
      <c r="R31" s="4"/>
      <c r="S31" s="114" t="str" cm="1">
        <f t="array" aca="1" ref="S31" ca="1">IF(_xlfn.CONCAT(D31:R31)&lt;&gt;"",INDIRECT("S"&amp;ROW()-1)+SUM(E31:G31)-SUM(H31:Q31),"")</f>
        <v/>
      </c>
      <c r="T31" s="65"/>
    </row>
    <row r="32" spans="1:20" ht="15.9" customHeight="1">
      <c r="A32" s="107">
        <f t="shared" si="0"/>
        <v>27</v>
      </c>
      <c r="B32" s="8"/>
      <c r="C32" s="9"/>
      <c r="D32" s="3"/>
      <c r="E32" s="55"/>
      <c r="F32" s="56"/>
      <c r="G32" s="57"/>
      <c r="H32" s="55"/>
      <c r="I32" s="56"/>
      <c r="J32" s="56"/>
      <c r="K32" s="56"/>
      <c r="L32" s="57"/>
      <c r="M32" s="55"/>
      <c r="N32" s="56"/>
      <c r="O32" s="56"/>
      <c r="P32" s="57"/>
      <c r="Q32" s="58"/>
      <c r="R32" s="4"/>
      <c r="S32" s="114" t="str" cm="1">
        <f t="array" aca="1" ref="S32" ca="1">IF(_xlfn.CONCAT(D32:R32)&lt;&gt;"",INDIRECT("S"&amp;ROW()-1)+SUM(E32:G32)-SUM(H32:Q32),"")</f>
        <v/>
      </c>
      <c r="T32" s="65"/>
    </row>
    <row r="33" spans="1:20" ht="15.9" customHeight="1">
      <c r="A33" s="107">
        <f t="shared" si="0"/>
        <v>28</v>
      </c>
      <c r="B33" s="8"/>
      <c r="C33" s="9"/>
      <c r="D33" s="3"/>
      <c r="E33" s="55"/>
      <c r="F33" s="56"/>
      <c r="G33" s="57"/>
      <c r="H33" s="55"/>
      <c r="I33" s="56"/>
      <c r="J33" s="56"/>
      <c r="K33" s="56"/>
      <c r="L33" s="57"/>
      <c r="M33" s="55"/>
      <c r="N33" s="56"/>
      <c r="O33" s="56"/>
      <c r="P33" s="57"/>
      <c r="Q33" s="58"/>
      <c r="R33" s="4"/>
      <c r="S33" s="114" t="str" cm="1">
        <f t="array" aca="1" ref="S33" ca="1">IF(_xlfn.CONCAT(D33:R33)&lt;&gt;"",INDIRECT("S"&amp;ROW()-1)+SUM(E33:G33)-SUM(H33:Q33),"")</f>
        <v/>
      </c>
      <c r="T33" s="65"/>
    </row>
    <row r="34" spans="1:20" ht="15.9" customHeight="1">
      <c r="A34" s="107">
        <f t="shared" si="0"/>
        <v>29</v>
      </c>
      <c r="B34" s="8"/>
      <c r="C34" s="9"/>
      <c r="D34" s="3"/>
      <c r="E34" s="55"/>
      <c r="F34" s="56"/>
      <c r="G34" s="57"/>
      <c r="H34" s="55"/>
      <c r="I34" s="56"/>
      <c r="J34" s="56"/>
      <c r="K34" s="56"/>
      <c r="L34" s="57"/>
      <c r="M34" s="55"/>
      <c r="N34" s="56"/>
      <c r="O34" s="56"/>
      <c r="P34" s="57"/>
      <c r="Q34" s="58"/>
      <c r="R34" s="4"/>
      <c r="S34" s="114" t="str" cm="1">
        <f t="array" aca="1" ref="S34" ca="1">IF(_xlfn.CONCAT(D34:R34)&lt;&gt;"",INDIRECT("S"&amp;ROW()-1)+SUM(E34:G34)-SUM(H34:Q34),"")</f>
        <v/>
      </c>
      <c r="T34" s="65"/>
    </row>
    <row r="35" spans="1:20" ht="15.9" customHeight="1" thickBot="1">
      <c r="A35" s="107">
        <f t="shared" si="0"/>
        <v>30</v>
      </c>
      <c r="B35" s="11"/>
      <c r="C35" s="12"/>
      <c r="D35" s="13"/>
      <c r="E35" s="59"/>
      <c r="F35" s="60"/>
      <c r="G35" s="61"/>
      <c r="H35" s="59"/>
      <c r="I35" s="60"/>
      <c r="J35" s="60"/>
      <c r="K35" s="60"/>
      <c r="L35" s="61"/>
      <c r="M35" s="59"/>
      <c r="N35" s="60"/>
      <c r="O35" s="60"/>
      <c r="P35" s="61"/>
      <c r="Q35" s="62"/>
      <c r="R35" s="14"/>
      <c r="S35" s="116" t="str" cm="1">
        <f t="array" aca="1" ref="S35" ca="1">IF(_xlfn.CONCAT(D35:R35)&lt;&gt;"",INDIRECT("S"&amp;ROW()-1)+SUM(E35:G35)-SUM(H35:Q35),"")</f>
        <v/>
      </c>
      <c r="T35" s="66"/>
    </row>
    <row r="36" spans="1:20" ht="15.9" customHeight="1" thickTop="1">
      <c r="B36" s="15"/>
      <c r="C36" s="16"/>
      <c r="D36" s="17" t="s">
        <v>8</v>
      </c>
      <c r="E36" s="109">
        <f>SUM(E6:E35)</f>
        <v>0</v>
      </c>
      <c r="F36" s="110">
        <f t="shared" ref="F36:Q36" si="1">SUM(F6:F35)</f>
        <v>0</v>
      </c>
      <c r="G36" s="111">
        <f t="shared" si="1"/>
        <v>0</v>
      </c>
      <c r="H36" s="109">
        <f t="shared" si="1"/>
        <v>0</v>
      </c>
      <c r="I36" s="110">
        <f t="shared" si="1"/>
        <v>0</v>
      </c>
      <c r="J36" s="110">
        <f t="shared" si="1"/>
        <v>0</v>
      </c>
      <c r="K36" s="110">
        <f t="shared" si="1"/>
        <v>0</v>
      </c>
      <c r="L36" s="111">
        <f t="shared" si="1"/>
        <v>0</v>
      </c>
      <c r="M36" s="109">
        <f t="shared" si="1"/>
        <v>0</v>
      </c>
      <c r="N36" s="110">
        <f t="shared" si="1"/>
        <v>0</v>
      </c>
      <c r="O36" s="110">
        <f t="shared" si="1"/>
        <v>0</v>
      </c>
      <c r="P36" s="111">
        <f t="shared" si="1"/>
        <v>0</v>
      </c>
      <c r="Q36" s="112">
        <f t="shared" si="1"/>
        <v>0</v>
      </c>
      <c r="R36" s="18"/>
      <c r="S36" s="112" cm="1">
        <f t="array" aca="1" ref="S36" ca="1">INDIRECT("s"&amp;T36)</f>
        <v>0</v>
      </c>
      <c r="T36" s="117">
        <f ca="1">A35-COUNTBLANK(S6:S35)+5</f>
        <v>5</v>
      </c>
    </row>
    <row r="38" spans="1:20" ht="15.9" customHeight="1">
      <c r="D38" s="104" t="str">
        <f>通し!D108</f>
        <v>R７予算額</v>
      </c>
      <c r="E38" s="96">
        <f>'4月'!E38</f>
        <v>372000</v>
      </c>
      <c r="F38" s="97">
        <f>'4月'!F38</f>
        <v>1650000</v>
      </c>
      <c r="G38" s="98">
        <f>'4月'!G38</f>
        <v>210000</v>
      </c>
      <c r="H38" s="96">
        <f>'4月'!H38</f>
        <v>50000</v>
      </c>
      <c r="I38" s="97">
        <f>'4月'!I38</f>
        <v>10000</v>
      </c>
      <c r="J38" s="97">
        <f>'4月'!J38</f>
        <v>500000</v>
      </c>
      <c r="K38" s="97">
        <f>'4月'!K38</f>
        <v>200000</v>
      </c>
      <c r="L38" s="98">
        <f>'4月'!L38</f>
        <v>150000</v>
      </c>
      <c r="M38" s="96">
        <f>'4月'!M38</f>
        <v>250000</v>
      </c>
      <c r="N38" s="97">
        <f>'4月'!N38</f>
        <v>250000</v>
      </c>
      <c r="O38" s="97">
        <f>'4月'!O38</f>
        <v>250000</v>
      </c>
      <c r="P38" s="97">
        <f>'4月'!P38</f>
        <v>250000</v>
      </c>
      <c r="Q38" s="98">
        <f>'4月'!Q38</f>
        <v>500000</v>
      </c>
    </row>
    <row r="39" spans="1:20" ht="15.9" customHeight="1">
      <c r="D39" s="123" t="s">
        <v>80</v>
      </c>
      <c r="E39" s="124">
        <f>SUM('4月:1月'!E36)</f>
        <v>0</v>
      </c>
      <c r="F39" s="125">
        <f>SUM('4月:1月'!F36)</f>
        <v>0</v>
      </c>
      <c r="G39" s="126">
        <f>SUM('4月:1月'!G36)</f>
        <v>0</v>
      </c>
      <c r="H39" s="124">
        <f>SUM('4月:1月'!H36)</f>
        <v>0</v>
      </c>
      <c r="I39" s="125">
        <f>SUM('4月:1月'!I36)</f>
        <v>0</v>
      </c>
      <c r="J39" s="125">
        <f>SUM('4月:1月'!J36)</f>
        <v>0</v>
      </c>
      <c r="K39" s="125">
        <f>SUM('4月:1月'!K36)</f>
        <v>0</v>
      </c>
      <c r="L39" s="125">
        <f>SUM('4月:1月'!L36)</f>
        <v>0</v>
      </c>
      <c r="M39" s="124">
        <f>SUM('4月:1月'!M36)</f>
        <v>0</v>
      </c>
      <c r="N39" s="125">
        <f>SUM('4月:1月'!N36)</f>
        <v>0</v>
      </c>
      <c r="O39" s="125">
        <f>SUM('4月:1月'!O36)</f>
        <v>0</v>
      </c>
      <c r="P39" s="125">
        <f>SUM('4月:1月'!P36)</f>
        <v>0</v>
      </c>
      <c r="Q39" s="125">
        <f>SUM('4月:1月'!Q36)</f>
        <v>0</v>
      </c>
    </row>
    <row r="40" spans="1:20" ht="15.9" customHeight="1">
      <c r="D40" s="105" t="s">
        <v>77</v>
      </c>
      <c r="E40" s="99">
        <f>E39-E38</f>
        <v>-372000</v>
      </c>
      <c r="F40" s="95">
        <f t="shared" ref="F40:G40" si="2">F39-F38</f>
        <v>-1650000</v>
      </c>
      <c r="G40" s="100">
        <f t="shared" si="2"/>
        <v>-210000</v>
      </c>
      <c r="H40" s="99">
        <f>H38-H39</f>
        <v>50000</v>
      </c>
      <c r="I40" s="95">
        <f t="shared" ref="I40:Q40" si="3">I38-I39</f>
        <v>10000</v>
      </c>
      <c r="J40" s="95">
        <f t="shared" si="3"/>
        <v>500000</v>
      </c>
      <c r="K40" s="95">
        <f t="shared" si="3"/>
        <v>200000</v>
      </c>
      <c r="L40" s="100">
        <f t="shared" si="3"/>
        <v>150000</v>
      </c>
      <c r="M40" s="99">
        <f t="shared" si="3"/>
        <v>250000</v>
      </c>
      <c r="N40" s="95">
        <f t="shared" si="3"/>
        <v>250000</v>
      </c>
      <c r="O40" s="95">
        <f t="shared" si="3"/>
        <v>250000</v>
      </c>
      <c r="P40" s="95">
        <f t="shared" si="3"/>
        <v>250000</v>
      </c>
      <c r="Q40" s="100">
        <f t="shared" si="3"/>
        <v>500000</v>
      </c>
    </row>
    <row r="41" spans="1:20" ht="15.9" customHeight="1">
      <c r="D41" s="106" t="s">
        <v>49</v>
      </c>
      <c r="E41" s="101">
        <f>E39/E38</f>
        <v>0</v>
      </c>
      <c r="F41" s="102">
        <f>F39/F38</f>
        <v>0</v>
      </c>
      <c r="G41" s="103">
        <f>G39/G38</f>
        <v>0</v>
      </c>
      <c r="H41" s="101">
        <f>H39/H38</f>
        <v>0</v>
      </c>
      <c r="I41" s="102">
        <f t="shared" ref="I41:Q41" si="4">I39/I38</f>
        <v>0</v>
      </c>
      <c r="J41" s="102">
        <f t="shared" si="4"/>
        <v>0</v>
      </c>
      <c r="K41" s="102">
        <f t="shared" si="4"/>
        <v>0</v>
      </c>
      <c r="L41" s="103">
        <f t="shared" si="4"/>
        <v>0</v>
      </c>
      <c r="M41" s="101">
        <f t="shared" si="4"/>
        <v>0</v>
      </c>
      <c r="N41" s="102">
        <f t="shared" si="4"/>
        <v>0</v>
      </c>
      <c r="O41" s="102">
        <f t="shared" si="4"/>
        <v>0</v>
      </c>
      <c r="P41" s="102">
        <f t="shared" si="4"/>
        <v>0</v>
      </c>
      <c r="Q41" s="103">
        <f t="shared" si="4"/>
        <v>0</v>
      </c>
    </row>
    <row r="43" spans="1:20" ht="15.9" customHeight="1" thickBot="1">
      <c r="L43" s="40"/>
      <c r="M43" s="30"/>
      <c r="N43" s="31" t="s">
        <v>5</v>
      </c>
      <c r="O43" s="32" t="s">
        <v>75</v>
      </c>
      <c r="P43" s="32" t="s">
        <v>26</v>
      </c>
      <c r="Q43" s="32" t="s">
        <v>27</v>
      </c>
      <c r="R43" s="37" t="s">
        <v>28</v>
      </c>
      <c r="S43" s="38" t="s">
        <v>8</v>
      </c>
    </row>
    <row r="44" spans="1:20" ht="15.9" customHeight="1" thickTop="1">
      <c r="L44" s="33" t="s">
        <v>10</v>
      </c>
      <c r="M44" s="25" t="s">
        <v>14</v>
      </c>
      <c r="N44" s="67">
        <f>SUMIF($R$6:$R$35,N$43,$H$6:$H$35)+SUM('12月'!N44)</f>
        <v>0</v>
      </c>
      <c r="O44" s="68">
        <f>SUMIF($R$6:$R$35,O$43,$H$6:$H$35)+SUM('12月'!O44)</f>
        <v>0</v>
      </c>
      <c r="P44" s="68">
        <f>SUMIF($R$6:$R$35,P$43,$H$6:$H$35)+SUM('12月'!P44)</f>
        <v>0</v>
      </c>
      <c r="Q44" s="68">
        <f>SUMIF($R$6:$R$35,Q$43,$H$6:$H$35)+SUM('12月'!Q44)</f>
        <v>0</v>
      </c>
      <c r="R44" s="69">
        <f>SUMIF($R$6:$R$35,R$43,$H$6:$H$35)+SUM('12月'!R44)</f>
        <v>0</v>
      </c>
      <c r="S44" s="70">
        <f>SUM(N44:R44)</f>
        <v>0</v>
      </c>
    </row>
    <row r="45" spans="1:20" ht="15.9" customHeight="1">
      <c r="L45" s="33"/>
      <c r="M45" s="26" t="s">
        <v>15</v>
      </c>
      <c r="N45" s="71">
        <f>SUMIF($R$6:$R$35,N$43,$I$6:$I$35)+SUM('12月'!N45)</f>
        <v>0</v>
      </c>
      <c r="O45" s="72">
        <f>SUMIF($R$6:$R$35,O$43,$I$6:$I$35)+SUM('12月'!O45)</f>
        <v>0</v>
      </c>
      <c r="P45" s="72">
        <f>SUMIF($R$6:$R$35,P$43,$I$6:$I$35)+SUM('12月'!P45)</f>
        <v>0</v>
      </c>
      <c r="Q45" s="72">
        <f>SUMIF($R$6:$R$35,Q$43,$I$6:$I$35)+SUM('12月'!Q45)</f>
        <v>0</v>
      </c>
      <c r="R45" s="73">
        <f>SUMIF($R$6:$R$35,R$43,$I$6:$I$35)+SUM('12月'!R45)</f>
        <v>0</v>
      </c>
      <c r="S45" s="74">
        <f t="shared" ref="S45:S53" si="5">SUM(N45:R45)</f>
        <v>0</v>
      </c>
    </row>
    <row r="46" spans="1:20" ht="15.9" customHeight="1">
      <c r="L46" s="33"/>
      <c r="M46" s="26" t="s">
        <v>13</v>
      </c>
      <c r="N46" s="71">
        <f>SUMIF($R$6:$R$35,N$43,$J$6:$J$35)+SUM('12月'!N46)</f>
        <v>0</v>
      </c>
      <c r="O46" s="72">
        <f>SUMIF($R$6:$R$35,O$43,$J$6:$J$35)+SUM('12月'!O46)</f>
        <v>0</v>
      </c>
      <c r="P46" s="72">
        <f>SUMIF($R$6:$R$35,P$43,$J$6:$J$35)+SUM('12月'!P46)</f>
        <v>0</v>
      </c>
      <c r="Q46" s="72">
        <f>SUMIF($R$6:$R$35,Q$43,$J$6:$J$35)+SUM('12月'!Q46)</f>
        <v>0</v>
      </c>
      <c r="R46" s="73">
        <f>SUMIF($R$6:$R$35,R$43,$J$6:$J$35)+SUM('12月'!R46)</f>
        <v>0</v>
      </c>
      <c r="S46" s="74">
        <f t="shared" si="5"/>
        <v>0</v>
      </c>
    </row>
    <row r="47" spans="1:20" ht="15.9" customHeight="1">
      <c r="L47" s="33"/>
      <c r="M47" s="26" t="s">
        <v>12</v>
      </c>
      <c r="N47" s="71">
        <f>SUMIF($R$6:$R$35,N$43,$K$6:$K$35)+SUM('12月'!N47)</f>
        <v>0</v>
      </c>
      <c r="O47" s="72">
        <f>SUMIF($R$6:$R$35,O$43,$K$6:$K$35)+SUM('12月'!O47)</f>
        <v>0</v>
      </c>
      <c r="P47" s="72">
        <f>SUMIF($R$6:$R$35,P$43,$K$6:$K$35)+SUM('12月'!P47)</f>
        <v>0</v>
      </c>
      <c r="Q47" s="72">
        <f>SUMIF($R$6:$R$35,Q$43,$K$6:$K$35)+SUM('12月'!Q47)</f>
        <v>0</v>
      </c>
      <c r="R47" s="73">
        <f>SUMIF($R$6:$R$35,R$43,$K$6:$K$35)+SUM('12月'!R47)</f>
        <v>0</v>
      </c>
      <c r="S47" s="74">
        <f t="shared" si="5"/>
        <v>0</v>
      </c>
    </row>
    <row r="48" spans="1:20" ht="15.9" customHeight="1">
      <c r="L48" s="33"/>
      <c r="M48" s="27" t="s">
        <v>7</v>
      </c>
      <c r="N48" s="75">
        <f>SUMIF($R$6:$R$35,N$43,$L$6:$L$35)+SUM('12月'!N48)</f>
        <v>0</v>
      </c>
      <c r="O48" s="76">
        <f>SUMIF($R$6:$R$35,O$43,$L$6:$L$35)+SUM('12月'!O48)</f>
        <v>0</v>
      </c>
      <c r="P48" s="76">
        <f>SUMIF($R$6:$R$35,P$43,$L$6:$L$35)+SUM('12月'!P48)</f>
        <v>0</v>
      </c>
      <c r="Q48" s="76">
        <f>SUMIF($R$6:$R$35,Q$43,$L$6:$L$35)+SUM('12月'!Q48)</f>
        <v>0</v>
      </c>
      <c r="R48" s="77">
        <f>SUMIF($R$6:$R$35,R$43,$L$6:$L$35)+SUM('12月'!R48)</f>
        <v>0</v>
      </c>
      <c r="S48" s="78">
        <f t="shared" si="5"/>
        <v>0</v>
      </c>
    </row>
    <row r="49" spans="12:19" ht="15.9" customHeight="1">
      <c r="L49" s="34" t="s">
        <v>18</v>
      </c>
      <c r="M49" s="28" t="s">
        <v>19</v>
      </c>
      <c r="N49" s="79">
        <f>SUMIF($R$6:$R$35,N$43,$M$6:$M$35)+SUM('12月'!N49)</f>
        <v>0</v>
      </c>
      <c r="O49" s="80">
        <f>SUMIF($R$6:$R$35,O$43,$M$6:$M$35)+SUM('12月'!O49)</f>
        <v>0</v>
      </c>
      <c r="P49" s="80">
        <f>SUMIF($R$6:$R$35,P$43,$M$6:$M$35)+SUM('12月'!P49)</f>
        <v>0</v>
      </c>
      <c r="Q49" s="80">
        <f>SUMIF($R$6:$R$35,Q$43,$M$6:$M$35)+SUM('12月'!Q49)</f>
        <v>0</v>
      </c>
      <c r="R49" s="81">
        <f>SUMIF($R$6:$R$35,R$43,$M$6:$M$35)+SUM('12月'!R49)</f>
        <v>0</v>
      </c>
      <c r="S49" s="82">
        <f t="shared" si="5"/>
        <v>0</v>
      </c>
    </row>
    <row r="50" spans="12:19" ht="15.9" customHeight="1">
      <c r="L50" s="33"/>
      <c r="M50" s="26" t="s">
        <v>20</v>
      </c>
      <c r="N50" s="71">
        <f>SUMIF($R$6:$R$35,N$43,$N$6:$N$35)+SUM('12月'!N50)</f>
        <v>0</v>
      </c>
      <c r="O50" s="72">
        <f>SUMIF($R$6:$R$35,O$43,$N$6:$N$35)+SUM('12月'!O50)</f>
        <v>0</v>
      </c>
      <c r="P50" s="72">
        <f>SUMIF($R$6:$R$35,P$43,$N$6:$N$35)+SUM('12月'!P50)</f>
        <v>0</v>
      </c>
      <c r="Q50" s="72">
        <f>SUMIF($R$6:$R$35,Q$43,$N$6:$N$35)+SUM('12月'!Q50)</f>
        <v>0</v>
      </c>
      <c r="R50" s="73">
        <f>SUMIF($R$6:$R$35,R$43,$N$6:$N$35)+SUM('12月'!R50)</f>
        <v>0</v>
      </c>
      <c r="S50" s="74">
        <f t="shared" si="5"/>
        <v>0</v>
      </c>
    </row>
    <row r="51" spans="12:19" ht="15.9" customHeight="1">
      <c r="L51" s="33"/>
      <c r="M51" s="26" t="s">
        <v>21</v>
      </c>
      <c r="N51" s="71">
        <f>SUMIF($R$6:$R$35,N$43,$O$6:$O$35)+SUM('12月'!N51)</f>
        <v>0</v>
      </c>
      <c r="O51" s="72">
        <f>SUMIF($R$6:$R$35,O$43,$O$6:$O$35)+SUM('12月'!O51)</f>
        <v>0</v>
      </c>
      <c r="P51" s="72">
        <f>SUMIF($R$6:$R$35,P$43,$O$6:$O$35)+SUM('12月'!P51)</f>
        <v>0</v>
      </c>
      <c r="Q51" s="72">
        <f>SUMIF($R$6:$R$35,Q$43,$O$6:$O$35)+SUM('12月'!Q51)</f>
        <v>0</v>
      </c>
      <c r="R51" s="73">
        <f>SUMIF($R$6:$R$35,R$43,$O$6:$O$35)+SUM('12月'!R51)</f>
        <v>0</v>
      </c>
      <c r="S51" s="74">
        <f t="shared" si="5"/>
        <v>0</v>
      </c>
    </row>
    <row r="52" spans="12:19" ht="15.9" customHeight="1">
      <c r="L52" s="35"/>
      <c r="M52" s="29" t="s">
        <v>22</v>
      </c>
      <c r="N52" s="83">
        <f>SUMIF($R$6:$R$35,N$43,$P$6:$P$35)+SUM('12月'!N52)</f>
        <v>0</v>
      </c>
      <c r="O52" s="84">
        <f>SUMIF($R$6:$R$35,O$43,$P$6:$P$35)+SUM('12月'!O52)</f>
        <v>0</v>
      </c>
      <c r="P52" s="84">
        <f>SUMIF($R$6:$R$35,P$43,$P$6:$P$35)+SUM('12月'!P52)</f>
        <v>0</v>
      </c>
      <c r="Q52" s="84">
        <f>SUMIF($R$6:$R$35,Q$43,$P$6:$P$35)+SUM('12月'!Q52)</f>
        <v>0</v>
      </c>
      <c r="R52" s="85">
        <f>SUMIF($R$6:$R$35,R$43,$P$6:$P$35)+SUM('12月'!R52)</f>
        <v>0</v>
      </c>
      <c r="S52" s="86">
        <f t="shared" si="5"/>
        <v>0</v>
      </c>
    </row>
    <row r="53" spans="12:19" ht="15.9" customHeight="1" thickBot="1">
      <c r="L53" s="36" t="s">
        <v>7</v>
      </c>
      <c r="M53" s="30"/>
      <c r="N53" s="87">
        <f>SUMIF($R$6:$R$35,N$43,$Q$6:$Q$35)+SUM('12月'!N53)</f>
        <v>0</v>
      </c>
      <c r="O53" s="88">
        <f>SUMIF($R$6:$R$35,O$43,$Q$6:$Q$35)+SUM('12月'!O53)</f>
        <v>0</v>
      </c>
      <c r="P53" s="88">
        <f>SUMIF($R$6:$R$35,P$43,$Q$6:$Q$35)+SUM('12月'!P53)</f>
        <v>0</v>
      </c>
      <c r="Q53" s="88">
        <f>SUMIF($R$6:$R$35,Q$43,$Q$6:$Q$35)+SUM('12月'!Q53)</f>
        <v>0</v>
      </c>
      <c r="R53" s="89">
        <f>SUMIF($R$6:$R$35,R$43,$Q$6:$Q$35)+SUM('12月'!R53)</f>
        <v>0</v>
      </c>
      <c r="S53" s="90">
        <f t="shared" si="5"/>
        <v>0</v>
      </c>
    </row>
    <row r="54" spans="12:19" ht="15.9" customHeight="1" thickTop="1">
      <c r="L54" s="39"/>
      <c r="M54" s="41" t="s">
        <v>8</v>
      </c>
      <c r="N54" s="91">
        <f t="shared" ref="N54:R54" si="6">SUM(N44:N53)</f>
        <v>0</v>
      </c>
      <c r="O54" s="92">
        <f t="shared" si="6"/>
        <v>0</v>
      </c>
      <c r="P54" s="92">
        <f t="shared" si="6"/>
        <v>0</v>
      </c>
      <c r="Q54" s="92">
        <f t="shared" si="6"/>
        <v>0</v>
      </c>
      <c r="R54" s="93">
        <f t="shared" si="6"/>
        <v>0</v>
      </c>
      <c r="S54" s="94">
        <f>SUM(S44:S53)</f>
        <v>0</v>
      </c>
    </row>
  </sheetData>
  <mergeCells count="14">
    <mergeCell ref="F1:G1"/>
    <mergeCell ref="H1:M1"/>
    <mergeCell ref="S2:T2"/>
    <mergeCell ref="D3:D5"/>
    <mergeCell ref="E3:G3"/>
    <mergeCell ref="H3:R3"/>
    <mergeCell ref="T3:T5"/>
    <mergeCell ref="E4:E5"/>
    <mergeCell ref="F4:F5"/>
    <mergeCell ref="G4:G5"/>
    <mergeCell ref="H4:L4"/>
    <mergeCell ref="M4:P4"/>
    <mergeCell ref="R4:R5"/>
    <mergeCell ref="Q2:R2"/>
  </mergeCells>
  <phoneticPr fontId="3"/>
  <dataValidations count="2">
    <dataValidation type="list" allowBlank="1" showInputMessage="1" showErrorMessage="1" sqref="N43:R43" xr:uid="{DFB90684-12FB-40CF-9FA3-DB3002EA217E}">
      <formula1>支出区分</formula1>
    </dataValidation>
    <dataValidation type="list" imeMode="hiragana" allowBlank="1" showInputMessage="1" showErrorMessage="1" sqref="R6:R35" xr:uid="{679523E4-2783-48D5-BB33-DE78F82453B9}">
      <formula1>支出区分</formula1>
    </dataValidation>
  </dataValidations>
  <printOptions horizontalCentered="1"/>
  <pageMargins left="0.31496062992125984" right="0.31496062992125984" top="0.55118110236220474" bottom="0.35433070866141736" header="0.31496062992125984" footer="0.31496062992125984"/>
  <pageSetup paperSize="9" scale="81" orientation="landscape" blackAndWhite="1" r:id="rId1"/>
  <headerFooter alignWithMargins="0">
    <oddFooter>&amp;R&amp;"ＭＳ Ｐゴシック,標準"&amp;9&amp;P/&amp;N</oddFooter>
  </headerFooter>
  <colBreaks count="1" manualBreakCount="1">
    <brk id="2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5CFC8-2F09-4F11-95C2-FBF337213A41}">
  <sheetPr>
    <tabColor rgb="FF92D050"/>
  </sheetPr>
  <dimension ref="A1:T54"/>
  <sheetViews>
    <sheetView showGridLines="0" zoomScale="115" zoomScaleNormal="115" workbookViewId="0">
      <pane xSplit="1" ySplit="5" topLeftCell="B6" activePane="bottomRight" state="frozen"/>
      <selection activeCell="S36" sqref="S36"/>
      <selection pane="topRight" activeCell="S36" sqref="S36"/>
      <selection pane="bottomLeft" activeCell="S36" sqref="S36"/>
      <selection pane="bottomRight" activeCell="B6" sqref="B6"/>
    </sheetView>
  </sheetViews>
  <sheetFormatPr defaultColWidth="9" defaultRowHeight="15.9" customHeight="1"/>
  <cols>
    <col min="1" max="1" width="2.59765625" style="1" customWidth="1"/>
    <col min="2" max="3" width="3.5" style="2" bestFit="1" customWidth="1"/>
    <col min="4" max="4" width="20.59765625" style="1" customWidth="1"/>
    <col min="5" max="5" width="8.8984375" style="1" bestFit="1" customWidth="1"/>
    <col min="6" max="6" width="9.59765625" style="1" customWidth="1"/>
    <col min="7" max="17" width="8.09765625" style="1" customWidth="1"/>
    <col min="18" max="18" width="5.19921875" style="1" bestFit="1" customWidth="1"/>
    <col min="19" max="19" width="9.59765625" style="1" customWidth="1"/>
    <col min="20" max="20" width="5.19921875" style="1" bestFit="1" customWidth="1"/>
    <col min="21" max="21" width="2.59765625" style="1" customWidth="1"/>
    <col min="22" max="16384" width="9" style="1"/>
  </cols>
  <sheetData>
    <row r="1" spans="1:20" ht="15.9" customHeight="1" thickBot="1">
      <c r="B1" s="108"/>
      <c r="C1" s="108"/>
      <c r="D1" s="108"/>
      <c r="E1" s="108"/>
      <c r="F1" s="150" t="str">
        <f>通し!F1</f>
        <v>令和７年度</v>
      </c>
      <c r="G1" s="150"/>
      <c r="H1" s="149" t="s">
        <v>47</v>
      </c>
      <c r="I1" s="149"/>
      <c r="J1" s="149"/>
      <c r="K1" s="149"/>
      <c r="L1" s="149"/>
      <c r="M1" s="149"/>
      <c r="N1" s="118">
        <v>2</v>
      </c>
      <c r="O1" s="108"/>
      <c r="P1" s="108"/>
      <c r="Q1" s="108"/>
      <c r="R1" s="108"/>
      <c r="S1" s="108"/>
      <c r="T1" s="108"/>
    </row>
    <row r="2" spans="1:20" ht="15.9" customHeight="1" thickBot="1">
      <c r="B2" s="10" t="s">
        <v>48</v>
      </c>
      <c r="Q2" s="148" t="s">
        <v>82</v>
      </c>
      <c r="R2" s="148"/>
      <c r="S2" s="146">
        <v>45753</v>
      </c>
      <c r="T2" s="147"/>
    </row>
    <row r="3" spans="1:20" ht="15.9" customHeight="1">
      <c r="B3" s="50" t="str">
        <f>通し!B3</f>
        <v>R7</v>
      </c>
      <c r="C3" s="5" t="s">
        <v>0</v>
      </c>
      <c r="D3" s="132" t="s">
        <v>3</v>
      </c>
      <c r="E3" s="134" t="s">
        <v>4</v>
      </c>
      <c r="F3" s="134"/>
      <c r="G3" s="134"/>
      <c r="H3" s="135" t="s">
        <v>9</v>
      </c>
      <c r="I3" s="135"/>
      <c r="J3" s="135"/>
      <c r="K3" s="135"/>
      <c r="L3" s="135"/>
      <c r="M3" s="135"/>
      <c r="N3" s="135"/>
      <c r="O3" s="135"/>
      <c r="P3" s="135"/>
      <c r="Q3" s="135"/>
      <c r="R3" s="135"/>
      <c r="S3" s="47"/>
      <c r="T3" s="136" t="s">
        <v>76</v>
      </c>
    </row>
    <row r="4" spans="1:20" ht="15.9" customHeight="1">
      <c r="B4" s="6"/>
      <c r="C4" s="7"/>
      <c r="D4" s="132"/>
      <c r="E4" s="139" t="s">
        <v>5</v>
      </c>
      <c r="F4" s="141" t="s">
        <v>6</v>
      </c>
      <c r="G4" s="143" t="s">
        <v>7</v>
      </c>
      <c r="H4" s="127" t="s">
        <v>10</v>
      </c>
      <c r="I4" s="127"/>
      <c r="J4" s="127"/>
      <c r="K4" s="127"/>
      <c r="L4" s="127"/>
      <c r="M4" s="127" t="s">
        <v>18</v>
      </c>
      <c r="N4" s="127"/>
      <c r="O4" s="127"/>
      <c r="P4" s="127"/>
      <c r="Q4" s="42"/>
      <c r="R4" s="128" t="s">
        <v>25</v>
      </c>
      <c r="S4" s="48" t="s">
        <v>24</v>
      </c>
      <c r="T4" s="137"/>
    </row>
    <row r="5" spans="1:20" ht="15.9" customHeight="1" thickBot="1">
      <c r="A5" s="1" t="s">
        <v>78</v>
      </c>
      <c r="B5" s="23" t="s">
        <v>1</v>
      </c>
      <c r="C5" s="24" t="s">
        <v>2</v>
      </c>
      <c r="D5" s="133"/>
      <c r="E5" s="140"/>
      <c r="F5" s="142"/>
      <c r="G5" s="144"/>
      <c r="H5" s="43" t="s">
        <v>14</v>
      </c>
      <c r="I5" s="44" t="s">
        <v>16</v>
      </c>
      <c r="J5" s="44" t="s">
        <v>13</v>
      </c>
      <c r="K5" s="44" t="s">
        <v>12</v>
      </c>
      <c r="L5" s="45" t="s">
        <v>7</v>
      </c>
      <c r="M5" s="43" t="s">
        <v>19</v>
      </c>
      <c r="N5" s="44" t="s">
        <v>20</v>
      </c>
      <c r="O5" s="44" t="s">
        <v>21</v>
      </c>
      <c r="P5" s="45" t="s">
        <v>22</v>
      </c>
      <c r="Q5" s="46" t="s">
        <v>7</v>
      </c>
      <c r="R5" s="129"/>
      <c r="S5" s="49"/>
      <c r="T5" s="138"/>
    </row>
    <row r="6" spans="1:20" ht="15.9" customHeight="1" thickTop="1">
      <c r="A6" s="107">
        <f>ROW()-5</f>
        <v>1</v>
      </c>
      <c r="B6" s="8"/>
      <c r="C6" s="9"/>
      <c r="D6" s="3"/>
      <c r="E6" s="55"/>
      <c r="F6" s="56"/>
      <c r="G6" s="57"/>
      <c r="H6" s="55"/>
      <c r="I6" s="56"/>
      <c r="J6" s="56"/>
      <c r="K6" s="56"/>
      <c r="L6" s="57"/>
      <c r="M6" s="55"/>
      <c r="N6" s="56"/>
      <c r="O6" s="56"/>
      <c r="P6" s="57"/>
      <c r="Q6" s="58"/>
      <c r="R6" s="4"/>
      <c r="S6" s="113" t="str" cm="1">
        <f t="array" aca="1" ref="S6" ca="1">IF(_xlfn.CONCAT(D6:R6)&lt;&gt;"",INDIRECT(N1-1&amp;"月!S"&amp;INDIRECT(N1-1&amp;"月!t36"))+SUM(E6:G6)-SUM(H6:Q6),"")</f>
        <v/>
      </c>
      <c r="T6" s="122"/>
    </row>
    <row r="7" spans="1:20" ht="15.9" customHeight="1">
      <c r="A7" s="107">
        <f t="shared" ref="A7:A35" si="0">ROW()-5</f>
        <v>2</v>
      </c>
      <c r="B7" s="8"/>
      <c r="C7" s="9"/>
      <c r="D7" s="3"/>
      <c r="E7" s="55"/>
      <c r="F7" s="56"/>
      <c r="G7" s="57"/>
      <c r="H7" s="55"/>
      <c r="I7" s="56"/>
      <c r="J7" s="56"/>
      <c r="K7" s="56"/>
      <c r="L7" s="57"/>
      <c r="M7" s="55"/>
      <c r="N7" s="56"/>
      <c r="O7" s="56"/>
      <c r="P7" s="57"/>
      <c r="Q7" s="58"/>
      <c r="R7" s="4"/>
      <c r="S7" s="114" t="str" cm="1">
        <f t="array" aca="1" ref="S7" ca="1">IF(_xlfn.CONCAT(D7:R7)&lt;&gt;"",INDIRECT("S"&amp;ROW()-1)+SUM(E7:G7)-SUM(H7:Q7),"")</f>
        <v/>
      </c>
      <c r="T7" s="64"/>
    </row>
    <row r="8" spans="1:20" ht="15.9" customHeight="1">
      <c r="A8" s="107">
        <f t="shared" si="0"/>
        <v>3</v>
      </c>
      <c r="B8" s="8"/>
      <c r="C8" s="9"/>
      <c r="D8" s="3"/>
      <c r="E8" s="55"/>
      <c r="F8" s="56"/>
      <c r="G8" s="57"/>
      <c r="H8" s="55"/>
      <c r="I8" s="56"/>
      <c r="J8" s="56"/>
      <c r="K8" s="56"/>
      <c r="L8" s="57"/>
      <c r="M8" s="55"/>
      <c r="N8" s="56"/>
      <c r="O8" s="56"/>
      <c r="P8" s="57"/>
      <c r="Q8" s="58"/>
      <c r="R8" s="4"/>
      <c r="S8" s="114" t="str" cm="1">
        <f t="array" aca="1" ref="S8" ca="1">IF(_xlfn.CONCAT(D8:R8)&lt;&gt;"",INDIRECT("S"&amp;ROW()-1)+SUM(E8:G8)-SUM(H8:Q8),"")</f>
        <v/>
      </c>
      <c r="T8" s="64"/>
    </row>
    <row r="9" spans="1:20" ht="15.9" customHeight="1">
      <c r="A9" s="107">
        <f t="shared" si="0"/>
        <v>4</v>
      </c>
      <c r="B9" s="8"/>
      <c r="C9" s="9"/>
      <c r="D9" s="3"/>
      <c r="E9" s="55"/>
      <c r="F9" s="56"/>
      <c r="G9" s="57"/>
      <c r="H9" s="55"/>
      <c r="I9" s="56"/>
      <c r="J9" s="56"/>
      <c r="K9" s="56"/>
      <c r="L9" s="57"/>
      <c r="M9" s="55"/>
      <c r="N9" s="56"/>
      <c r="O9" s="56"/>
      <c r="P9" s="57"/>
      <c r="Q9" s="58"/>
      <c r="R9" s="4"/>
      <c r="S9" s="114" t="str" cm="1">
        <f t="array" aca="1" ref="S9" ca="1">IF(_xlfn.CONCAT(D9:R9)&lt;&gt;"",INDIRECT("S"&amp;ROW()-1)+SUM(E9:G9)-SUM(H9:Q9),"")</f>
        <v/>
      </c>
      <c r="T9" s="64"/>
    </row>
    <row r="10" spans="1:20" ht="15.9" customHeight="1">
      <c r="A10" s="107">
        <f t="shared" si="0"/>
        <v>5</v>
      </c>
      <c r="B10" s="8"/>
      <c r="C10" s="9"/>
      <c r="D10" s="3"/>
      <c r="E10" s="55"/>
      <c r="F10" s="56"/>
      <c r="G10" s="57"/>
      <c r="H10" s="55"/>
      <c r="I10" s="56"/>
      <c r="J10" s="56"/>
      <c r="K10" s="56"/>
      <c r="L10" s="57"/>
      <c r="M10" s="55"/>
      <c r="N10" s="56"/>
      <c r="O10" s="56"/>
      <c r="P10" s="57"/>
      <c r="Q10" s="58"/>
      <c r="R10" s="4"/>
      <c r="S10" s="114" t="str" cm="1">
        <f t="array" aca="1" ref="S10" ca="1">IF(_xlfn.CONCAT(D10:R10)&lt;&gt;"",INDIRECT("S"&amp;ROW()-1)+SUM(E10:G10)-SUM(H10:Q10),"")</f>
        <v/>
      </c>
      <c r="T10" s="64"/>
    </row>
    <row r="11" spans="1:20" ht="15.9" customHeight="1">
      <c r="A11" s="107">
        <f t="shared" si="0"/>
        <v>6</v>
      </c>
      <c r="B11" s="8"/>
      <c r="C11" s="9"/>
      <c r="D11" s="3"/>
      <c r="E11" s="55"/>
      <c r="F11" s="56"/>
      <c r="G11" s="57"/>
      <c r="H11" s="55"/>
      <c r="I11" s="56"/>
      <c r="J11" s="56"/>
      <c r="K11" s="56"/>
      <c r="L11" s="57"/>
      <c r="M11" s="55"/>
      <c r="N11" s="56"/>
      <c r="O11" s="56"/>
      <c r="P11" s="57"/>
      <c r="Q11" s="58"/>
      <c r="R11" s="4"/>
      <c r="S11" s="114" t="str" cm="1">
        <f t="array" aca="1" ref="S11" ca="1">IF(_xlfn.CONCAT(D11:R11)&lt;&gt;"",INDIRECT("S"&amp;ROW()-1)+SUM(E11:G11)-SUM(H11:Q11),"")</f>
        <v/>
      </c>
      <c r="T11" s="64"/>
    </row>
    <row r="12" spans="1:20" ht="15.9" customHeight="1">
      <c r="A12" s="107">
        <f t="shared" si="0"/>
        <v>7</v>
      </c>
      <c r="B12" s="8"/>
      <c r="C12" s="9"/>
      <c r="D12" s="3"/>
      <c r="E12" s="55"/>
      <c r="F12" s="56"/>
      <c r="G12" s="57"/>
      <c r="H12" s="55"/>
      <c r="I12" s="56"/>
      <c r="J12" s="56"/>
      <c r="K12" s="56"/>
      <c r="L12" s="57"/>
      <c r="M12" s="55"/>
      <c r="N12" s="56"/>
      <c r="O12" s="56"/>
      <c r="P12" s="57"/>
      <c r="Q12" s="58"/>
      <c r="R12" s="4"/>
      <c r="S12" s="114" t="str" cm="1">
        <f t="array" aca="1" ref="S12" ca="1">IF(_xlfn.CONCAT(D12:R12)&lt;&gt;"",INDIRECT("S"&amp;ROW()-1)+SUM(E12:G12)-SUM(H12:Q12),"")</f>
        <v/>
      </c>
      <c r="T12" s="64"/>
    </row>
    <row r="13" spans="1:20" ht="15.9" customHeight="1">
      <c r="A13" s="107">
        <f t="shared" si="0"/>
        <v>8</v>
      </c>
      <c r="B13" s="8"/>
      <c r="C13" s="9"/>
      <c r="D13" s="3"/>
      <c r="E13" s="55"/>
      <c r="F13" s="56"/>
      <c r="G13" s="57"/>
      <c r="H13" s="55"/>
      <c r="I13" s="56"/>
      <c r="J13" s="56"/>
      <c r="K13" s="56"/>
      <c r="L13" s="57"/>
      <c r="M13" s="55"/>
      <c r="N13" s="56"/>
      <c r="O13" s="56"/>
      <c r="P13" s="57"/>
      <c r="Q13" s="58"/>
      <c r="R13" s="4"/>
      <c r="S13" s="114" t="str" cm="1">
        <f t="array" aca="1" ref="S13" ca="1">IF(_xlfn.CONCAT(D13:R13)&lt;&gt;"",INDIRECT("S"&amp;ROW()-1)+SUM(E13:G13)-SUM(H13:Q13),"")</f>
        <v/>
      </c>
      <c r="T13" s="65"/>
    </row>
    <row r="14" spans="1:20" ht="15.9" customHeight="1">
      <c r="A14" s="107">
        <f t="shared" si="0"/>
        <v>9</v>
      </c>
      <c r="B14" s="8"/>
      <c r="C14" s="9"/>
      <c r="D14" s="3"/>
      <c r="E14" s="55"/>
      <c r="F14" s="56"/>
      <c r="G14" s="57"/>
      <c r="H14" s="55"/>
      <c r="I14" s="56"/>
      <c r="J14" s="56"/>
      <c r="K14" s="56"/>
      <c r="L14" s="57"/>
      <c r="M14" s="55"/>
      <c r="N14" s="56"/>
      <c r="O14" s="56"/>
      <c r="P14" s="57"/>
      <c r="Q14" s="58"/>
      <c r="R14" s="4"/>
      <c r="S14" s="114" t="str" cm="1">
        <f t="array" aca="1" ref="S14" ca="1">IF(_xlfn.CONCAT(D14:R14)&lt;&gt;"",INDIRECT("S"&amp;ROW()-1)+SUM(E14:G14)-SUM(H14:Q14),"")</f>
        <v/>
      </c>
      <c r="T14" s="65"/>
    </row>
    <row r="15" spans="1:20" ht="15.9" customHeight="1">
      <c r="A15" s="107">
        <f t="shared" si="0"/>
        <v>10</v>
      </c>
      <c r="B15" s="8"/>
      <c r="C15" s="9"/>
      <c r="D15" s="3"/>
      <c r="E15" s="55"/>
      <c r="F15" s="56"/>
      <c r="G15" s="57"/>
      <c r="H15" s="55"/>
      <c r="I15" s="56"/>
      <c r="J15" s="56"/>
      <c r="K15" s="56"/>
      <c r="L15" s="57"/>
      <c r="M15" s="55"/>
      <c r="N15" s="56"/>
      <c r="O15" s="56"/>
      <c r="P15" s="57"/>
      <c r="Q15" s="58"/>
      <c r="R15" s="4"/>
      <c r="S15" s="114" t="str" cm="1">
        <f t="array" aca="1" ref="S15" ca="1">IF(_xlfn.CONCAT(D15:R15)&lt;&gt;"",INDIRECT("S"&amp;ROW()-1)+SUM(E15:G15)-SUM(H15:Q15),"")</f>
        <v/>
      </c>
      <c r="T15" s="64"/>
    </row>
    <row r="16" spans="1:20" ht="15.9" customHeight="1">
      <c r="A16" s="107">
        <f t="shared" si="0"/>
        <v>11</v>
      </c>
      <c r="B16" s="8"/>
      <c r="C16" s="9"/>
      <c r="D16" s="3"/>
      <c r="E16" s="55"/>
      <c r="F16" s="56"/>
      <c r="G16" s="57"/>
      <c r="H16" s="55"/>
      <c r="I16" s="56"/>
      <c r="J16" s="56"/>
      <c r="K16" s="56"/>
      <c r="L16" s="57"/>
      <c r="M16" s="55"/>
      <c r="N16" s="56"/>
      <c r="O16" s="56"/>
      <c r="P16" s="57"/>
      <c r="Q16" s="58"/>
      <c r="R16" s="4"/>
      <c r="S16" s="114" t="str" cm="1">
        <f t="array" aca="1" ref="S16" ca="1">IF(_xlfn.CONCAT(D16:R16)&lt;&gt;"",INDIRECT("S"&amp;ROW()-1)+SUM(E16:G16)-SUM(H16:Q16),"")</f>
        <v/>
      </c>
      <c r="T16" s="64"/>
    </row>
    <row r="17" spans="1:20" ht="15.9" customHeight="1">
      <c r="A17" s="107">
        <f t="shared" si="0"/>
        <v>12</v>
      </c>
      <c r="B17" s="8"/>
      <c r="C17" s="9"/>
      <c r="D17" s="3"/>
      <c r="E17" s="55"/>
      <c r="F17" s="56"/>
      <c r="G17" s="57"/>
      <c r="H17" s="55"/>
      <c r="I17" s="56"/>
      <c r="J17" s="56"/>
      <c r="K17" s="56"/>
      <c r="L17" s="57"/>
      <c r="M17" s="55"/>
      <c r="N17" s="56"/>
      <c r="O17" s="56"/>
      <c r="P17" s="57"/>
      <c r="Q17" s="58"/>
      <c r="R17" s="4"/>
      <c r="S17" s="114" t="str" cm="1">
        <f t="array" aca="1" ref="S17" ca="1">IF(_xlfn.CONCAT(D17:R17)&lt;&gt;"",INDIRECT("S"&amp;ROW()-1)+SUM(E17:G17)-SUM(H17:Q17),"")</f>
        <v/>
      </c>
      <c r="T17" s="64"/>
    </row>
    <row r="18" spans="1:20" ht="15.9" customHeight="1">
      <c r="A18" s="107">
        <f t="shared" si="0"/>
        <v>13</v>
      </c>
      <c r="B18" s="8"/>
      <c r="C18" s="9"/>
      <c r="D18" s="3"/>
      <c r="E18" s="55"/>
      <c r="F18" s="56"/>
      <c r="G18" s="57"/>
      <c r="H18" s="55"/>
      <c r="I18" s="56"/>
      <c r="J18" s="56"/>
      <c r="K18" s="56"/>
      <c r="L18" s="57"/>
      <c r="M18" s="55"/>
      <c r="N18" s="56"/>
      <c r="O18" s="56"/>
      <c r="P18" s="57"/>
      <c r="Q18" s="58"/>
      <c r="R18" s="4"/>
      <c r="S18" s="114" t="str" cm="1">
        <f t="array" aca="1" ref="S18" ca="1">IF(_xlfn.CONCAT(D18:R18)&lt;&gt;"",INDIRECT("S"&amp;ROW()-1)+SUM(E18:G18)-SUM(H18:Q18),"")</f>
        <v/>
      </c>
      <c r="T18" s="64"/>
    </row>
    <row r="19" spans="1:20" ht="15.9" customHeight="1">
      <c r="A19" s="107">
        <f t="shared" si="0"/>
        <v>14</v>
      </c>
      <c r="B19" s="8"/>
      <c r="C19" s="9"/>
      <c r="D19" s="3"/>
      <c r="E19" s="55"/>
      <c r="F19" s="56"/>
      <c r="G19" s="57"/>
      <c r="H19" s="55"/>
      <c r="I19" s="56"/>
      <c r="J19" s="56"/>
      <c r="K19" s="56"/>
      <c r="L19" s="57"/>
      <c r="M19" s="55"/>
      <c r="N19" s="56"/>
      <c r="O19" s="56"/>
      <c r="P19" s="57"/>
      <c r="Q19" s="58"/>
      <c r="R19" s="4"/>
      <c r="S19" s="114" t="str" cm="1">
        <f t="array" aca="1" ref="S19" ca="1">IF(_xlfn.CONCAT(D19:R19)&lt;&gt;"",INDIRECT("S"&amp;ROW()-1)+SUM(E19:G19)-SUM(H19:Q19),"")</f>
        <v/>
      </c>
      <c r="T19" s="65"/>
    </row>
    <row r="20" spans="1:20" ht="15.9" customHeight="1">
      <c r="A20" s="107">
        <f t="shared" si="0"/>
        <v>15</v>
      </c>
      <c r="B20" s="8"/>
      <c r="C20" s="9"/>
      <c r="D20" s="3"/>
      <c r="E20" s="55"/>
      <c r="F20" s="56"/>
      <c r="G20" s="57"/>
      <c r="H20" s="55"/>
      <c r="I20" s="56"/>
      <c r="J20" s="56"/>
      <c r="K20" s="56"/>
      <c r="L20" s="57"/>
      <c r="M20" s="55"/>
      <c r="N20" s="56"/>
      <c r="O20" s="56"/>
      <c r="P20" s="57"/>
      <c r="Q20" s="58"/>
      <c r="R20" s="4"/>
      <c r="S20" s="114" t="str" cm="1">
        <f t="array" aca="1" ref="S20" ca="1">IF(_xlfn.CONCAT(D20:R20)&lt;&gt;"",INDIRECT("S"&amp;ROW()-1)+SUM(E20:G20)-SUM(H20:Q20),"")</f>
        <v/>
      </c>
      <c r="T20" s="64"/>
    </row>
    <row r="21" spans="1:20" ht="15.9" customHeight="1">
      <c r="A21" s="107">
        <f t="shared" si="0"/>
        <v>16</v>
      </c>
      <c r="B21" s="8"/>
      <c r="C21" s="9"/>
      <c r="D21" s="3"/>
      <c r="E21" s="55"/>
      <c r="F21" s="56"/>
      <c r="G21" s="57"/>
      <c r="H21" s="55"/>
      <c r="I21" s="56"/>
      <c r="J21" s="56"/>
      <c r="K21" s="56"/>
      <c r="L21" s="57"/>
      <c r="M21" s="55"/>
      <c r="N21" s="56"/>
      <c r="O21" s="56"/>
      <c r="P21" s="57"/>
      <c r="Q21" s="58"/>
      <c r="R21" s="4"/>
      <c r="S21" s="114" t="str" cm="1">
        <f t="array" aca="1" ref="S21" ca="1">IF(_xlfn.CONCAT(D21:R21)&lt;&gt;"",INDIRECT("S"&amp;ROW()-1)+SUM(E21:G21)-SUM(H21:Q21),"")</f>
        <v/>
      </c>
      <c r="T21" s="64"/>
    </row>
    <row r="22" spans="1:20" ht="15.9" customHeight="1">
      <c r="A22" s="107">
        <f t="shared" si="0"/>
        <v>17</v>
      </c>
      <c r="B22" s="8"/>
      <c r="C22" s="9"/>
      <c r="D22" s="3"/>
      <c r="E22" s="55"/>
      <c r="F22" s="56"/>
      <c r="G22" s="57"/>
      <c r="H22" s="55"/>
      <c r="I22" s="56"/>
      <c r="J22" s="56"/>
      <c r="K22" s="56"/>
      <c r="L22" s="57"/>
      <c r="M22" s="55"/>
      <c r="N22" s="56"/>
      <c r="O22" s="56"/>
      <c r="P22" s="57"/>
      <c r="Q22" s="58"/>
      <c r="R22" s="4"/>
      <c r="S22" s="114" t="str" cm="1">
        <f t="array" aca="1" ref="S22" ca="1">IF(_xlfn.CONCAT(D22:R22)&lt;&gt;"",INDIRECT("S"&amp;ROW()-1)+SUM(E22:G22)-SUM(H22:Q22),"")</f>
        <v/>
      </c>
      <c r="T22" s="64"/>
    </row>
    <row r="23" spans="1:20" ht="15.9" customHeight="1">
      <c r="A23" s="107">
        <f t="shared" si="0"/>
        <v>18</v>
      </c>
      <c r="B23" s="8"/>
      <c r="C23" s="9"/>
      <c r="D23" s="3"/>
      <c r="E23" s="55"/>
      <c r="F23" s="56"/>
      <c r="G23" s="57"/>
      <c r="H23" s="55"/>
      <c r="I23" s="56"/>
      <c r="J23" s="56"/>
      <c r="K23" s="56"/>
      <c r="L23" s="57"/>
      <c r="M23" s="55"/>
      <c r="N23" s="56"/>
      <c r="O23" s="56"/>
      <c r="P23" s="57"/>
      <c r="Q23" s="58"/>
      <c r="R23" s="4"/>
      <c r="S23" s="114" t="str" cm="1">
        <f t="array" aca="1" ref="S23" ca="1">IF(_xlfn.CONCAT(D23:R23)&lt;&gt;"",INDIRECT("S"&amp;ROW()-1)+SUM(E23:G23)-SUM(H23:Q23),"")</f>
        <v/>
      </c>
      <c r="T23" s="64"/>
    </row>
    <row r="24" spans="1:20" ht="15.9" customHeight="1">
      <c r="A24" s="107">
        <f t="shared" si="0"/>
        <v>19</v>
      </c>
      <c r="B24" s="8"/>
      <c r="C24" s="9"/>
      <c r="D24" s="3"/>
      <c r="E24" s="55"/>
      <c r="F24" s="56"/>
      <c r="G24" s="57"/>
      <c r="H24" s="55"/>
      <c r="I24" s="56"/>
      <c r="J24" s="56"/>
      <c r="K24" s="56"/>
      <c r="L24" s="57"/>
      <c r="M24" s="55"/>
      <c r="N24" s="56"/>
      <c r="O24" s="56"/>
      <c r="P24" s="57"/>
      <c r="Q24" s="58"/>
      <c r="R24" s="4"/>
      <c r="S24" s="114" t="str" cm="1">
        <f t="array" aca="1" ref="S24" ca="1">IF(_xlfn.CONCAT(D24:R24)&lt;&gt;"",INDIRECT("S"&amp;ROW()-1)+SUM(E24:G24)-SUM(H24:Q24),"")</f>
        <v/>
      </c>
      <c r="T24" s="64"/>
    </row>
    <row r="25" spans="1:20" ht="15.9" customHeight="1">
      <c r="A25" s="107">
        <f t="shared" si="0"/>
        <v>20</v>
      </c>
      <c r="B25" s="8"/>
      <c r="C25" s="9"/>
      <c r="D25" s="3"/>
      <c r="E25" s="55"/>
      <c r="F25" s="56"/>
      <c r="G25" s="57"/>
      <c r="H25" s="55"/>
      <c r="I25" s="56"/>
      <c r="J25" s="56"/>
      <c r="K25" s="56"/>
      <c r="L25" s="57"/>
      <c r="M25" s="55"/>
      <c r="N25" s="56"/>
      <c r="O25" s="56"/>
      <c r="P25" s="57"/>
      <c r="Q25" s="58"/>
      <c r="R25" s="4"/>
      <c r="S25" s="114" t="str" cm="1">
        <f t="array" aca="1" ref="S25" ca="1">IF(_xlfn.CONCAT(D25:R25)&lt;&gt;"",INDIRECT("S"&amp;ROW()-1)+SUM(E25:G25)-SUM(H25:Q25),"")</f>
        <v/>
      </c>
      <c r="T25" s="64"/>
    </row>
    <row r="26" spans="1:20" ht="15.9" customHeight="1">
      <c r="A26" s="107">
        <f t="shared" si="0"/>
        <v>21</v>
      </c>
      <c r="B26" s="8"/>
      <c r="C26" s="9"/>
      <c r="D26" s="3"/>
      <c r="E26" s="55"/>
      <c r="F26" s="56"/>
      <c r="G26" s="57"/>
      <c r="H26" s="55"/>
      <c r="I26" s="56"/>
      <c r="J26" s="56"/>
      <c r="K26" s="56"/>
      <c r="L26" s="57"/>
      <c r="M26" s="55"/>
      <c r="N26" s="56"/>
      <c r="O26" s="56"/>
      <c r="P26" s="57"/>
      <c r="Q26" s="58"/>
      <c r="R26" s="4"/>
      <c r="S26" s="114" t="str" cm="1">
        <f t="array" aca="1" ref="S26" ca="1">IF(_xlfn.CONCAT(D26:R26)&lt;&gt;"",INDIRECT("S"&amp;ROW()-1)+SUM(E26:G26)-SUM(H26:Q26),"")</f>
        <v/>
      </c>
      <c r="T26" s="64"/>
    </row>
    <row r="27" spans="1:20" ht="15.9" customHeight="1">
      <c r="A27" s="107">
        <f t="shared" si="0"/>
        <v>22</v>
      </c>
      <c r="B27" s="8"/>
      <c r="C27" s="9"/>
      <c r="D27" s="3"/>
      <c r="E27" s="55"/>
      <c r="F27" s="56"/>
      <c r="G27" s="57"/>
      <c r="H27" s="55"/>
      <c r="I27" s="56"/>
      <c r="J27" s="56"/>
      <c r="K27" s="56"/>
      <c r="L27" s="57"/>
      <c r="M27" s="55"/>
      <c r="N27" s="56"/>
      <c r="O27" s="56"/>
      <c r="P27" s="57"/>
      <c r="Q27" s="58"/>
      <c r="R27" s="4"/>
      <c r="S27" s="114" t="str" cm="1">
        <f t="array" aca="1" ref="S27" ca="1">IF(_xlfn.CONCAT(D27:R27)&lt;&gt;"",INDIRECT("S"&amp;ROW()-1)+SUM(E27:G27)-SUM(H27:Q27),"")</f>
        <v/>
      </c>
      <c r="T27" s="64"/>
    </row>
    <row r="28" spans="1:20" ht="15.9" customHeight="1">
      <c r="A28" s="107">
        <f t="shared" si="0"/>
        <v>23</v>
      </c>
      <c r="B28" s="8"/>
      <c r="C28" s="9"/>
      <c r="D28" s="3"/>
      <c r="E28" s="55"/>
      <c r="F28" s="56"/>
      <c r="G28" s="57"/>
      <c r="H28" s="55"/>
      <c r="I28" s="56"/>
      <c r="J28" s="56"/>
      <c r="K28" s="56"/>
      <c r="L28" s="57"/>
      <c r="M28" s="55"/>
      <c r="N28" s="56"/>
      <c r="O28" s="56"/>
      <c r="P28" s="57"/>
      <c r="Q28" s="58"/>
      <c r="R28" s="4"/>
      <c r="S28" s="114" t="str" cm="1">
        <f t="array" aca="1" ref="S28" ca="1">IF(_xlfn.CONCAT(D28:R28)&lt;&gt;"",INDIRECT("S"&amp;ROW()-1)+SUM(E28:G28)-SUM(H28:Q28),"")</f>
        <v/>
      </c>
      <c r="T28" s="65"/>
    </row>
    <row r="29" spans="1:20" ht="15.9" customHeight="1">
      <c r="A29" s="107">
        <f t="shared" si="0"/>
        <v>24</v>
      </c>
      <c r="B29" s="8"/>
      <c r="C29" s="9"/>
      <c r="D29" s="3"/>
      <c r="E29" s="55"/>
      <c r="F29" s="56"/>
      <c r="G29" s="57"/>
      <c r="H29" s="55"/>
      <c r="I29" s="56"/>
      <c r="J29" s="56"/>
      <c r="K29" s="56"/>
      <c r="L29" s="57"/>
      <c r="M29" s="55"/>
      <c r="N29" s="56"/>
      <c r="O29" s="56"/>
      <c r="P29" s="57"/>
      <c r="Q29" s="58"/>
      <c r="R29" s="4"/>
      <c r="S29" s="114" t="str" cm="1">
        <f t="array" aca="1" ref="S29" ca="1">IF(_xlfn.CONCAT(D29:R29)&lt;&gt;"",INDIRECT("S"&amp;ROW()-1)+SUM(E29:G29)-SUM(H29:Q29),"")</f>
        <v/>
      </c>
      <c r="T29" s="64"/>
    </row>
    <row r="30" spans="1:20" ht="15.9" customHeight="1">
      <c r="A30" s="107">
        <f t="shared" si="0"/>
        <v>25</v>
      </c>
      <c r="B30" s="8"/>
      <c r="C30" s="9"/>
      <c r="D30" s="3"/>
      <c r="E30" s="55"/>
      <c r="F30" s="56"/>
      <c r="G30" s="57"/>
      <c r="H30" s="55"/>
      <c r="I30" s="56"/>
      <c r="J30" s="56"/>
      <c r="K30" s="56"/>
      <c r="L30" s="57"/>
      <c r="M30" s="55"/>
      <c r="N30" s="56"/>
      <c r="O30" s="56"/>
      <c r="P30" s="57"/>
      <c r="Q30" s="58"/>
      <c r="R30" s="4"/>
      <c r="S30" s="114" t="str" cm="1">
        <f t="array" aca="1" ref="S30" ca="1">IF(_xlfn.CONCAT(D30:R30)&lt;&gt;"",INDIRECT("S"&amp;ROW()-1)+SUM(E30:G30)-SUM(H30:Q30),"")</f>
        <v/>
      </c>
      <c r="T30" s="64"/>
    </row>
    <row r="31" spans="1:20" ht="15.9" customHeight="1">
      <c r="A31" s="107">
        <f t="shared" si="0"/>
        <v>26</v>
      </c>
      <c r="B31" s="8"/>
      <c r="C31" s="9"/>
      <c r="D31" s="3"/>
      <c r="E31" s="55"/>
      <c r="F31" s="56"/>
      <c r="G31" s="57"/>
      <c r="H31" s="55"/>
      <c r="I31" s="56"/>
      <c r="J31" s="56"/>
      <c r="K31" s="56"/>
      <c r="L31" s="57"/>
      <c r="M31" s="55"/>
      <c r="N31" s="56"/>
      <c r="O31" s="56"/>
      <c r="P31" s="57"/>
      <c r="Q31" s="58"/>
      <c r="R31" s="4"/>
      <c r="S31" s="114" t="str" cm="1">
        <f t="array" aca="1" ref="S31" ca="1">IF(_xlfn.CONCAT(D31:R31)&lt;&gt;"",INDIRECT("S"&amp;ROW()-1)+SUM(E31:G31)-SUM(H31:Q31),"")</f>
        <v/>
      </c>
      <c r="T31" s="65"/>
    </row>
    <row r="32" spans="1:20" ht="15.9" customHeight="1">
      <c r="A32" s="107">
        <f t="shared" si="0"/>
        <v>27</v>
      </c>
      <c r="B32" s="8"/>
      <c r="C32" s="9"/>
      <c r="D32" s="3"/>
      <c r="E32" s="55"/>
      <c r="F32" s="56"/>
      <c r="G32" s="57"/>
      <c r="H32" s="55"/>
      <c r="I32" s="56"/>
      <c r="J32" s="56"/>
      <c r="K32" s="56"/>
      <c r="L32" s="57"/>
      <c r="M32" s="55"/>
      <c r="N32" s="56"/>
      <c r="O32" s="56"/>
      <c r="P32" s="57"/>
      <c r="Q32" s="58"/>
      <c r="R32" s="4"/>
      <c r="S32" s="114" t="str" cm="1">
        <f t="array" aca="1" ref="S32" ca="1">IF(_xlfn.CONCAT(D32:R32)&lt;&gt;"",INDIRECT("S"&amp;ROW()-1)+SUM(E32:G32)-SUM(H32:Q32),"")</f>
        <v/>
      </c>
      <c r="T32" s="65"/>
    </row>
    <row r="33" spans="1:20" ht="15.9" customHeight="1">
      <c r="A33" s="107">
        <f t="shared" si="0"/>
        <v>28</v>
      </c>
      <c r="B33" s="8"/>
      <c r="C33" s="9"/>
      <c r="D33" s="3"/>
      <c r="E33" s="55"/>
      <c r="F33" s="56"/>
      <c r="G33" s="57"/>
      <c r="H33" s="55"/>
      <c r="I33" s="56"/>
      <c r="J33" s="56"/>
      <c r="K33" s="56"/>
      <c r="L33" s="57"/>
      <c r="M33" s="55"/>
      <c r="N33" s="56"/>
      <c r="O33" s="56"/>
      <c r="P33" s="57"/>
      <c r="Q33" s="58"/>
      <c r="R33" s="4"/>
      <c r="S33" s="114" t="str" cm="1">
        <f t="array" aca="1" ref="S33" ca="1">IF(_xlfn.CONCAT(D33:R33)&lt;&gt;"",INDIRECT("S"&amp;ROW()-1)+SUM(E33:G33)-SUM(H33:Q33),"")</f>
        <v/>
      </c>
      <c r="T33" s="65"/>
    </row>
    <row r="34" spans="1:20" ht="15.9" customHeight="1">
      <c r="A34" s="107">
        <f t="shared" si="0"/>
        <v>29</v>
      </c>
      <c r="B34" s="8"/>
      <c r="C34" s="9"/>
      <c r="D34" s="3"/>
      <c r="E34" s="55"/>
      <c r="F34" s="56"/>
      <c r="G34" s="57"/>
      <c r="H34" s="55"/>
      <c r="I34" s="56"/>
      <c r="J34" s="56"/>
      <c r="K34" s="56"/>
      <c r="L34" s="57"/>
      <c r="M34" s="55"/>
      <c r="N34" s="56"/>
      <c r="O34" s="56"/>
      <c r="P34" s="57"/>
      <c r="Q34" s="58"/>
      <c r="R34" s="4"/>
      <c r="S34" s="114" t="str" cm="1">
        <f t="array" aca="1" ref="S34" ca="1">IF(_xlfn.CONCAT(D34:R34)&lt;&gt;"",INDIRECT("S"&amp;ROW()-1)+SUM(E34:G34)-SUM(H34:Q34),"")</f>
        <v/>
      </c>
      <c r="T34" s="65"/>
    </row>
    <row r="35" spans="1:20" ht="15.9" customHeight="1" thickBot="1">
      <c r="A35" s="107">
        <f t="shared" si="0"/>
        <v>30</v>
      </c>
      <c r="B35" s="11"/>
      <c r="C35" s="12"/>
      <c r="D35" s="13"/>
      <c r="E35" s="59"/>
      <c r="F35" s="60"/>
      <c r="G35" s="61"/>
      <c r="H35" s="59"/>
      <c r="I35" s="60"/>
      <c r="J35" s="60"/>
      <c r="K35" s="60"/>
      <c r="L35" s="61"/>
      <c r="M35" s="59"/>
      <c r="N35" s="60"/>
      <c r="O35" s="60"/>
      <c r="P35" s="61"/>
      <c r="Q35" s="62"/>
      <c r="R35" s="14"/>
      <c r="S35" s="116" t="str" cm="1">
        <f t="array" aca="1" ref="S35" ca="1">IF(_xlfn.CONCAT(D35:R35)&lt;&gt;"",INDIRECT("S"&amp;ROW()-1)+SUM(E35:G35)-SUM(H35:Q35),"")</f>
        <v/>
      </c>
      <c r="T35" s="66"/>
    </row>
    <row r="36" spans="1:20" ht="15.9" customHeight="1" thickTop="1">
      <c r="B36" s="15"/>
      <c r="C36" s="16"/>
      <c r="D36" s="17" t="s">
        <v>8</v>
      </c>
      <c r="E36" s="109">
        <f>SUM(E6:E35)</f>
        <v>0</v>
      </c>
      <c r="F36" s="110">
        <f t="shared" ref="F36:Q36" si="1">SUM(F6:F35)</f>
        <v>0</v>
      </c>
      <c r="G36" s="111">
        <f t="shared" si="1"/>
        <v>0</v>
      </c>
      <c r="H36" s="109">
        <f t="shared" si="1"/>
        <v>0</v>
      </c>
      <c r="I36" s="110">
        <f t="shared" si="1"/>
        <v>0</v>
      </c>
      <c r="J36" s="110">
        <f t="shared" si="1"/>
        <v>0</v>
      </c>
      <c r="K36" s="110">
        <f t="shared" si="1"/>
        <v>0</v>
      </c>
      <c r="L36" s="111">
        <f t="shared" si="1"/>
        <v>0</v>
      </c>
      <c r="M36" s="109">
        <f t="shared" si="1"/>
        <v>0</v>
      </c>
      <c r="N36" s="110">
        <f t="shared" si="1"/>
        <v>0</v>
      </c>
      <c r="O36" s="110">
        <f t="shared" si="1"/>
        <v>0</v>
      </c>
      <c r="P36" s="111">
        <f t="shared" si="1"/>
        <v>0</v>
      </c>
      <c r="Q36" s="112">
        <f t="shared" si="1"/>
        <v>0</v>
      </c>
      <c r="R36" s="18"/>
      <c r="S36" s="112" cm="1">
        <f t="array" aca="1" ref="S36" ca="1">INDIRECT("s"&amp;T36)</f>
        <v>0</v>
      </c>
      <c r="T36" s="117">
        <f ca="1">A35-COUNTBLANK(S6:S35)+5</f>
        <v>5</v>
      </c>
    </row>
    <row r="38" spans="1:20" ht="15.9" customHeight="1">
      <c r="D38" s="104" t="str">
        <f>通し!D108</f>
        <v>R７予算額</v>
      </c>
      <c r="E38" s="96">
        <f>'4月'!E38</f>
        <v>372000</v>
      </c>
      <c r="F38" s="97">
        <f>'4月'!F38</f>
        <v>1650000</v>
      </c>
      <c r="G38" s="98">
        <f>'4月'!G38</f>
        <v>210000</v>
      </c>
      <c r="H38" s="96">
        <f>'4月'!H38</f>
        <v>50000</v>
      </c>
      <c r="I38" s="97">
        <f>'4月'!I38</f>
        <v>10000</v>
      </c>
      <c r="J38" s="97">
        <f>'4月'!J38</f>
        <v>500000</v>
      </c>
      <c r="K38" s="97">
        <f>'4月'!K38</f>
        <v>200000</v>
      </c>
      <c r="L38" s="98">
        <f>'4月'!L38</f>
        <v>150000</v>
      </c>
      <c r="M38" s="96">
        <f>'4月'!M38</f>
        <v>250000</v>
      </c>
      <c r="N38" s="97">
        <f>'4月'!N38</f>
        <v>250000</v>
      </c>
      <c r="O38" s="97">
        <f>'4月'!O38</f>
        <v>250000</v>
      </c>
      <c r="P38" s="97">
        <f>'4月'!P38</f>
        <v>250000</v>
      </c>
      <c r="Q38" s="98">
        <f>'4月'!Q38</f>
        <v>500000</v>
      </c>
    </row>
    <row r="39" spans="1:20" ht="15.9" customHeight="1">
      <c r="D39" s="123" t="s">
        <v>80</v>
      </c>
      <c r="E39" s="124">
        <f>SUM('4月:2月'!E36)</f>
        <v>0</v>
      </c>
      <c r="F39" s="125">
        <f>SUM('4月:2月'!F36)</f>
        <v>0</v>
      </c>
      <c r="G39" s="126">
        <f>SUM('4月:2月'!G36)</f>
        <v>0</v>
      </c>
      <c r="H39" s="124">
        <f>SUM('4月:2月'!H36)</f>
        <v>0</v>
      </c>
      <c r="I39" s="125">
        <f>SUM('4月:2月'!I36)</f>
        <v>0</v>
      </c>
      <c r="J39" s="125">
        <f>SUM('4月:2月'!J36)</f>
        <v>0</v>
      </c>
      <c r="K39" s="125">
        <f>SUM('4月:2月'!K36)</f>
        <v>0</v>
      </c>
      <c r="L39" s="125">
        <f>SUM('4月:2月'!L36)</f>
        <v>0</v>
      </c>
      <c r="M39" s="124">
        <f>SUM('4月:2月'!M36)</f>
        <v>0</v>
      </c>
      <c r="N39" s="125">
        <f>SUM('4月:2月'!N36)</f>
        <v>0</v>
      </c>
      <c r="O39" s="125">
        <f>SUM('4月:2月'!O36)</f>
        <v>0</v>
      </c>
      <c r="P39" s="125">
        <f>SUM('4月:2月'!P36)</f>
        <v>0</v>
      </c>
      <c r="Q39" s="125">
        <f>SUM('4月:2月'!Q36)</f>
        <v>0</v>
      </c>
    </row>
    <row r="40" spans="1:20" ht="15.9" customHeight="1">
      <c r="D40" s="105" t="s">
        <v>77</v>
      </c>
      <c r="E40" s="99">
        <f>E39-E38</f>
        <v>-372000</v>
      </c>
      <c r="F40" s="95">
        <f t="shared" ref="F40:G40" si="2">F39-F38</f>
        <v>-1650000</v>
      </c>
      <c r="G40" s="100">
        <f t="shared" si="2"/>
        <v>-210000</v>
      </c>
      <c r="H40" s="99">
        <f>H38-H39</f>
        <v>50000</v>
      </c>
      <c r="I40" s="95">
        <f t="shared" ref="I40:Q40" si="3">I38-I39</f>
        <v>10000</v>
      </c>
      <c r="J40" s="95">
        <f t="shared" si="3"/>
        <v>500000</v>
      </c>
      <c r="K40" s="95">
        <f t="shared" si="3"/>
        <v>200000</v>
      </c>
      <c r="L40" s="100">
        <f t="shared" si="3"/>
        <v>150000</v>
      </c>
      <c r="M40" s="99">
        <f t="shared" si="3"/>
        <v>250000</v>
      </c>
      <c r="N40" s="95">
        <f t="shared" si="3"/>
        <v>250000</v>
      </c>
      <c r="O40" s="95">
        <f t="shared" si="3"/>
        <v>250000</v>
      </c>
      <c r="P40" s="95">
        <f t="shared" si="3"/>
        <v>250000</v>
      </c>
      <c r="Q40" s="100">
        <f t="shared" si="3"/>
        <v>500000</v>
      </c>
    </row>
    <row r="41" spans="1:20" ht="15.9" customHeight="1">
      <c r="D41" s="106" t="s">
        <v>49</v>
      </c>
      <c r="E41" s="101">
        <f>E39/E38</f>
        <v>0</v>
      </c>
      <c r="F41" s="102">
        <f>F39/F38</f>
        <v>0</v>
      </c>
      <c r="G41" s="103">
        <f>G39/G38</f>
        <v>0</v>
      </c>
      <c r="H41" s="101">
        <f>H39/H38</f>
        <v>0</v>
      </c>
      <c r="I41" s="102">
        <f t="shared" ref="I41:Q41" si="4">I39/I38</f>
        <v>0</v>
      </c>
      <c r="J41" s="102">
        <f t="shared" si="4"/>
        <v>0</v>
      </c>
      <c r="K41" s="102">
        <f t="shared" si="4"/>
        <v>0</v>
      </c>
      <c r="L41" s="103">
        <f t="shared" si="4"/>
        <v>0</v>
      </c>
      <c r="M41" s="101">
        <f t="shared" si="4"/>
        <v>0</v>
      </c>
      <c r="N41" s="102">
        <f t="shared" si="4"/>
        <v>0</v>
      </c>
      <c r="O41" s="102">
        <f t="shared" si="4"/>
        <v>0</v>
      </c>
      <c r="P41" s="102">
        <f t="shared" si="4"/>
        <v>0</v>
      </c>
      <c r="Q41" s="103">
        <f t="shared" si="4"/>
        <v>0</v>
      </c>
    </row>
    <row r="43" spans="1:20" ht="15.9" customHeight="1" thickBot="1">
      <c r="L43" s="40"/>
      <c r="M43" s="30"/>
      <c r="N43" s="31" t="s">
        <v>5</v>
      </c>
      <c r="O43" s="32" t="s">
        <v>75</v>
      </c>
      <c r="P43" s="32" t="s">
        <v>26</v>
      </c>
      <c r="Q43" s="32" t="s">
        <v>27</v>
      </c>
      <c r="R43" s="37" t="s">
        <v>28</v>
      </c>
      <c r="S43" s="38" t="s">
        <v>8</v>
      </c>
    </row>
    <row r="44" spans="1:20" ht="15.9" customHeight="1" thickTop="1">
      <c r="L44" s="33" t="s">
        <v>10</v>
      </c>
      <c r="M44" s="25" t="s">
        <v>14</v>
      </c>
      <c r="N44" s="67">
        <f>SUMIF($R$6:$R$35,N$43,$H$6:$H$35)+SUM('1月'!N44)</f>
        <v>0</v>
      </c>
      <c r="O44" s="68">
        <f>SUMIF($R$6:$R$35,O$43,$H$6:$H$35)+SUM('1月'!O44)</f>
        <v>0</v>
      </c>
      <c r="P44" s="68">
        <f>SUMIF($R$6:$R$35,P$43,$H$6:$H$35)+SUM('1月'!P44)</f>
        <v>0</v>
      </c>
      <c r="Q44" s="68">
        <f>SUMIF($R$6:$R$35,Q$43,$H$6:$H$35)+SUM('1月'!Q44)</f>
        <v>0</v>
      </c>
      <c r="R44" s="69">
        <f>SUMIF($R$6:$R$35,R$43,$H$6:$H$35)+SUM('1月'!R44)</f>
        <v>0</v>
      </c>
      <c r="S44" s="70">
        <f>SUM(N44:R44)</f>
        <v>0</v>
      </c>
    </row>
    <row r="45" spans="1:20" ht="15.9" customHeight="1">
      <c r="L45" s="33"/>
      <c r="M45" s="26" t="s">
        <v>15</v>
      </c>
      <c r="N45" s="71">
        <f>SUMIF($R$6:$R$35,N$43,$I$6:$I$35)+SUM('1月'!N45)</f>
        <v>0</v>
      </c>
      <c r="O45" s="72">
        <f>SUMIF($R$6:$R$35,O$43,$I$6:$I$35)+SUM('1月'!O45)</f>
        <v>0</v>
      </c>
      <c r="P45" s="72">
        <f>SUMIF($R$6:$R$35,P$43,$I$6:$I$35)+SUM('1月'!P45)</f>
        <v>0</v>
      </c>
      <c r="Q45" s="72">
        <f>SUMIF($R$6:$R$35,Q$43,$I$6:$I$35)+SUM('1月'!Q45)</f>
        <v>0</v>
      </c>
      <c r="R45" s="73">
        <f>SUMIF($R$6:$R$35,R$43,$I$6:$I$35)+SUM('1月'!R45)</f>
        <v>0</v>
      </c>
      <c r="S45" s="74">
        <f t="shared" ref="S45:S53" si="5">SUM(N45:R45)</f>
        <v>0</v>
      </c>
    </row>
    <row r="46" spans="1:20" ht="15.9" customHeight="1">
      <c r="L46" s="33"/>
      <c r="M46" s="26" t="s">
        <v>13</v>
      </c>
      <c r="N46" s="71">
        <f>SUMIF($R$6:$R$35,N$43,$J$6:$J$35)+SUM('1月'!N46)</f>
        <v>0</v>
      </c>
      <c r="O46" s="72">
        <f>SUMIF($R$6:$R$35,O$43,$J$6:$J$35)+SUM('1月'!O46)</f>
        <v>0</v>
      </c>
      <c r="P46" s="72">
        <f>SUMIF($R$6:$R$35,P$43,$J$6:$J$35)+SUM('1月'!P46)</f>
        <v>0</v>
      </c>
      <c r="Q46" s="72">
        <f>SUMIF($R$6:$R$35,Q$43,$J$6:$J$35)+SUM('1月'!Q46)</f>
        <v>0</v>
      </c>
      <c r="R46" s="73">
        <f>SUMIF($R$6:$R$35,R$43,$J$6:$J$35)+SUM('1月'!R46)</f>
        <v>0</v>
      </c>
      <c r="S46" s="74">
        <f t="shared" si="5"/>
        <v>0</v>
      </c>
    </row>
    <row r="47" spans="1:20" ht="15.9" customHeight="1">
      <c r="L47" s="33"/>
      <c r="M47" s="26" t="s">
        <v>12</v>
      </c>
      <c r="N47" s="71">
        <f>SUMIF($R$6:$R$35,N$43,$K$6:$K$35)+SUM('1月'!N47)</f>
        <v>0</v>
      </c>
      <c r="O47" s="72">
        <f>SUMIF($R$6:$R$35,O$43,$K$6:$K$35)+SUM('1月'!O47)</f>
        <v>0</v>
      </c>
      <c r="P47" s="72">
        <f>SUMIF($R$6:$R$35,P$43,$K$6:$K$35)+SUM('1月'!P47)</f>
        <v>0</v>
      </c>
      <c r="Q47" s="72">
        <f>SUMIF($R$6:$R$35,Q$43,$K$6:$K$35)+SUM('1月'!Q47)</f>
        <v>0</v>
      </c>
      <c r="R47" s="73">
        <f>SUMIF($R$6:$R$35,R$43,$K$6:$K$35)+SUM('1月'!R47)</f>
        <v>0</v>
      </c>
      <c r="S47" s="74">
        <f t="shared" si="5"/>
        <v>0</v>
      </c>
    </row>
    <row r="48" spans="1:20" ht="15.9" customHeight="1">
      <c r="L48" s="33"/>
      <c r="M48" s="27" t="s">
        <v>7</v>
      </c>
      <c r="N48" s="75">
        <f>SUMIF($R$6:$R$35,N$43,$L$6:$L$35)+SUM('1月'!N48)</f>
        <v>0</v>
      </c>
      <c r="O48" s="76">
        <f>SUMIF($R$6:$R$35,O$43,$L$6:$L$35)+SUM('1月'!O48)</f>
        <v>0</v>
      </c>
      <c r="P48" s="76">
        <f>SUMIF($R$6:$R$35,P$43,$L$6:$L$35)+SUM('1月'!P48)</f>
        <v>0</v>
      </c>
      <c r="Q48" s="76">
        <f>SUMIF($R$6:$R$35,Q$43,$L$6:$L$35)+SUM('1月'!Q48)</f>
        <v>0</v>
      </c>
      <c r="R48" s="77">
        <f>SUMIF($R$6:$R$35,R$43,$L$6:$L$35)+SUM('1月'!R48)</f>
        <v>0</v>
      </c>
      <c r="S48" s="78">
        <f t="shared" si="5"/>
        <v>0</v>
      </c>
    </row>
    <row r="49" spans="12:19" ht="15.9" customHeight="1">
      <c r="L49" s="34" t="s">
        <v>18</v>
      </c>
      <c r="M49" s="28" t="s">
        <v>19</v>
      </c>
      <c r="N49" s="79">
        <f>SUMIF($R$6:$R$35,N$43,$M$6:$M$35)+SUM('1月'!N49)</f>
        <v>0</v>
      </c>
      <c r="O49" s="80">
        <f>SUMIF($R$6:$R$35,O$43,$M$6:$M$35)+SUM('1月'!O49)</f>
        <v>0</v>
      </c>
      <c r="P49" s="80">
        <f>SUMIF($R$6:$R$35,P$43,$M$6:$M$35)+SUM('1月'!P49)</f>
        <v>0</v>
      </c>
      <c r="Q49" s="80">
        <f>SUMIF($R$6:$R$35,Q$43,$M$6:$M$35)+SUM('1月'!Q49)</f>
        <v>0</v>
      </c>
      <c r="R49" s="81">
        <f>SUMIF($R$6:$R$35,R$43,$M$6:$M$35)+SUM('1月'!R49)</f>
        <v>0</v>
      </c>
      <c r="S49" s="82">
        <f t="shared" si="5"/>
        <v>0</v>
      </c>
    </row>
    <row r="50" spans="12:19" ht="15.9" customHeight="1">
      <c r="L50" s="33"/>
      <c r="M50" s="26" t="s">
        <v>20</v>
      </c>
      <c r="N50" s="71">
        <f>SUMIF($R$6:$R$35,N$43,$N$6:$N$35)+SUM('1月'!N50)</f>
        <v>0</v>
      </c>
      <c r="O50" s="72">
        <f>SUMIF($R$6:$R$35,O$43,$N$6:$N$35)+SUM('1月'!O50)</f>
        <v>0</v>
      </c>
      <c r="P50" s="72">
        <f>SUMIF($R$6:$R$35,P$43,$N$6:$N$35)+SUM('1月'!P50)</f>
        <v>0</v>
      </c>
      <c r="Q50" s="72">
        <f>SUMIF($R$6:$R$35,Q$43,$N$6:$N$35)+SUM('1月'!Q50)</f>
        <v>0</v>
      </c>
      <c r="R50" s="73">
        <f>SUMIF($R$6:$R$35,R$43,$N$6:$N$35)+SUM('1月'!R50)</f>
        <v>0</v>
      </c>
      <c r="S50" s="74">
        <f t="shared" si="5"/>
        <v>0</v>
      </c>
    </row>
    <row r="51" spans="12:19" ht="15.9" customHeight="1">
      <c r="L51" s="33"/>
      <c r="M51" s="26" t="s">
        <v>21</v>
      </c>
      <c r="N51" s="71">
        <f>SUMIF($R$6:$R$35,N$43,$O$6:$O$35)+SUM('1月'!N51)</f>
        <v>0</v>
      </c>
      <c r="O51" s="72">
        <f>SUMIF($R$6:$R$35,O$43,$O$6:$O$35)+SUM('1月'!O51)</f>
        <v>0</v>
      </c>
      <c r="P51" s="72">
        <f>SUMIF($R$6:$R$35,P$43,$O$6:$O$35)+SUM('1月'!P51)</f>
        <v>0</v>
      </c>
      <c r="Q51" s="72">
        <f>SUMIF($R$6:$R$35,Q$43,$O$6:$O$35)+SUM('1月'!Q51)</f>
        <v>0</v>
      </c>
      <c r="R51" s="73">
        <f>SUMIF($R$6:$R$35,R$43,$O$6:$O$35)+SUM('1月'!R51)</f>
        <v>0</v>
      </c>
      <c r="S51" s="74">
        <f t="shared" si="5"/>
        <v>0</v>
      </c>
    </row>
    <row r="52" spans="12:19" ht="15.9" customHeight="1">
      <c r="L52" s="35"/>
      <c r="M52" s="29" t="s">
        <v>22</v>
      </c>
      <c r="N52" s="83">
        <f>SUMIF($R$6:$R$35,N$43,$P$6:$P$35)+SUM('1月'!N52)</f>
        <v>0</v>
      </c>
      <c r="O52" s="84">
        <f>SUMIF($R$6:$R$35,O$43,$P$6:$P$35)+SUM('1月'!O52)</f>
        <v>0</v>
      </c>
      <c r="P52" s="84">
        <f>SUMIF($R$6:$R$35,P$43,$P$6:$P$35)+SUM('1月'!P52)</f>
        <v>0</v>
      </c>
      <c r="Q52" s="84">
        <f>SUMIF($R$6:$R$35,Q$43,$P$6:$P$35)+SUM('1月'!Q52)</f>
        <v>0</v>
      </c>
      <c r="R52" s="85">
        <f>SUMIF($R$6:$R$35,R$43,$P$6:$P$35)+SUM('1月'!R52)</f>
        <v>0</v>
      </c>
      <c r="S52" s="86">
        <f t="shared" si="5"/>
        <v>0</v>
      </c>
    </row>
    <row r="53" spans="12:19" ht="15.9" customHeight="1" thickBot="1">
      <c r="L53" s="36" t="s">
        <v>7</v>
      </c>
      <c r="M53" s="30"/>
      <c r="N53" s="87">
        <f>SUMIF($R$6:$R$35,N$43,$Q$6:$Q$35)+SUM('1月'!N53)</f>
        <v>0</v>
      </c>
      <c r="O53" s="88">
        <f>SUMIF($R$6:$R$35,O$43,$Q$6:$Q$35)+SUM('1月'!O53)</f>
        <v>0</v>
      </c>
      <c r="P53" s="88">
        <f>SUMIF($R$6:$R$35,P$43,$Q$6:$Q$35)+SUM('1月'!P53)</f>
        <v>0</v>
      </c>
      <c r="Q53" s="88">
        <f>SUMIF($R$6:$R$35,Q$43,$Q$6:$Q$35)+SUM('1月'!Q53)</f>
        <v>0</v>
      </c>
      <c r="R53" s="89">
        <f>SUMIF($R$6:$R$35,R$43,$Q$6:$Q$35)+SUM('1月'!R53)</f>
        <v>0</v>
      </c>
      <c r="S53" s="90">
        <f t="shared" si="5"/>
        <v>0</v>
      </c>
    </row>
    <row r="54" spans="12:19" ht="15.9" customHeight="1" thickTop="1">
      <c r="L54" s="39"/>
      <c r="M54" s="41" t="s">
        <v>8</v>
      </c>
      <c r="N54" s="91">
        <f t="shared" ref="N54:R54" si="6">SUM(N44:N53)</f>
        <v>0</v>
      </c>
      <c r="O54" s="92">
        <f t="shared" si="6"/>
        <v>0</v>
      </c>
      <c r="P54" s="92">
        <f t="shared" si="6"/>
        <v>0</v>
      </c>
      <c r="Q54" s="92">
        <f t="shared" si="6"/>
        <v>0</v>
      </c>
      <c r="R54" s="93">
        <f t="shared" si="6"/>
        <v>0</v>
      </c>
      <c r="S54" s="94">
        <f>SUM(S44:S53)</f>
        <v>0</v>
      </c>
    </row>
  </sheetData>
  <mergeCells count="14">
    <mergeCell ref="F1:G1"/>
    <mergeCell ref="H1:M1"/>
    <mergeCell ref="S2:T2"/>
    <mergeCell ref="D3:D5"/>
    <mergeCell ref="E3:G3"/>
    <mergeCell ref="H3:R3"/>
    <mergeCell ref="T3:T5"/>
    <mergeCell ref="E4:E5"/>
    <mergeCell ref="F4:F5"/>
    <mergeCell ref="G4:G5"/>
    <mergeCell ref="H4:L4"/>
    <mergeCell ref="M4:P4"/>
    <mergeCell ref="R4:R5"/>
    <mergeCell ref="Q2:R2"/>
  </mergeCells>
  <phoneticPr fontId="3"/>
  <dataValidations count="2">
    <dataValidation type="list" imeMode="hiragana" allowBlank="1" showInputMessage="1" showErrorMessage="1" sqref="R6:R35" xr:uid="{0308B840-B52C-4FA6-B1E5-EEC9D4573DFF}">
      <formula1>支出区分</formula1>
    </dataValidation>
    <dataValidation type="list" allowBlank="1" showInputMessage="1" showErrorMessage="1" sqref="N43:R43" xr:uid="{D432AFB3-C1DD-45F2-B262-087A568E5430}">
      <formula1>支出区分</formula1>
    </dataValidation>
  </dataValidations>
  <printOptions horizontalCentered="1"/>
  <pageMargins left="0.31496062992125984" right="0.31496062992125984" top="0.55118110236220474" bottom="0.35433070866141736" header="0.31496062992125984" footer="0.31496062992125984"/>
  <pageSetup paperSize="9" scale="81" orientation="landscape" blackAndWhite="1" r:id="rId1"/>
  <headerFooter alignWithMargins="0">
    <oddFooter>&amp;R&amp;"ＭＳ Ｐゴシック,標準"&amp;9&amp;P/&amp;N</oddFooter>
  </headerFooter>
  <colBreaks count="1" manualBreakCount="1">
    <brk id="20"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6D8E5-E0CF-4588-ACCB-8BD1B829FD4E}">
  <sheetPr>
    <tabColor rgb="FF92D050"/>
  </sheetPr>
  <dimension ref="A1:T54"/>
  <sheetViews>
    <sheetView showGridLines="0" tabSelected="1" zoomScale="115" zoomScaleNormal="115" workbookViewId="0">
      <pane xSplit="1" ySplit="5" topLeftCell="B6" activePane="bottomRight" state="frozen"/>
      <selection activeCell="S36" sqref="S36"/>
      <selection pane="topRight" activeCell="S36" sqref="S36"/>
      <selection pane="bottomLeft" activeCell="S36" sqref="S36"/>
      <selection pane="bottomRight" activeCell="B6" sqref="B6"/>
    </sheetView>
  </sheetViews>
  <sheetFormatPr defaultColWidth="9" defaultRowHeight="15.9" customHeight="1"/>
  <cols>
    <col min="1" max="1" width="2.59765625" style="1" customWidth="1"/>
    <col min="2" max="3" width="3.5" style="2" bestFit="1" customWidth="1"/>
    <col min="4" max="4" width="20.59765625" style="1" customWidth="1"/>
    <col min="5" max="5" width="8.8984375" style="1" bestFit="1" customWidth="1"/>
    <col min="6" max="6" width="9.59765625" style="1" customWidth="1"/>
    <col min="7" max="17" width="8.09765625" style="1" customWidth="1"/>
    <col min="18" max="18" width="5.19921875" style="1" bestFit="1" customWidth="1"/>
    <col min="19" max="19" width="9.59765625" style="1" customWidth="1"/>
    <col min="20" max="20" width="5.19921875" style="1" bestFit="1" customWidth="1"/>
    <col min="21" max="21" width="2.59765625" style="1" customWidth="1"/>
    <col min="22" max="16384" width="9" style="1"/>
  </cols>
  <sheetData>
    <row r="1" spans="1:20" ht="15.9" customHeight="1" thickBot="1">
      <c r="B1" s="108"/>
      <c r="C1" s="108"/>
      <c r="D1" s="108"/>
      <c r="E1" s="108"/>
      <c r="F1" s="150" t="str">
        <f>通し!F1</f>
        <v>令和７年度</v>
      </c>
      <c r="G1" s="150"/>
      <c r="H1" s="149" t="s">
        <v>47</v>
      </c>
      <c r="I1" s="149"/>
      <c r="J1" s="149"/>
      <c r="K1" s="149"/>
      <c r="L1" s="149"/>
      <c r="M1" s="149"/>
      <c r="N1" s="118">
        <v>3</v>
      </c>
      <c r="O1" s="108"/>
      <c r="P1" s="108"/>
      <c r="Q1" s="108"/>
      <c r="R1" s="108"/>
      <c r="S1" s="108"/>
      <c r="T1" s="108"/>
    </row>
    <row r="2" spans="1:20" ht="15.9" customHeight="1" thickBot="1">
      <c r="B2" s="10" t="s">
        <v>48</v>
      </c>
      <c r="Q2" s="148" t="s">
        <v>82</v>
      </c>
      <c r="R2" s="148"/>
      <c r="S2" s="146">
        <v>45753</v>
      </c>
      <c r="T2" s="147"/>
    </row>
    <row r="3" spans="1:20" ht="15.9" customHeight="1">
      <c r="B3" s="50" t="str">
        <f>通し!B3</f>
        <v>R7</v>
      </c>
      <c r="C3" s="5" t="s">
        <v>0</v>
      </c>
      <c r="D3" s="132" t="s">
        <v>3</v>
      </c>
      <c r="E3" s="134" t="s">
        <v>4</v>
      </c>
      <c r="F3" s="134"/>
      <c r="G3" s="134"/>
      <c r="H3" s="135" t="s">
        <v>9</v>
      </c>
      <c r="I3" s="135"/>
      <c r="J3" s="135"/>
      <c r="K3" s="135"/>
      <c r="L3" s="135"/>
      <c r="M3" s="135"/>
      <c r="N3" s="135"/>
      <c r="O3" s="135"/>
      <c r="P3" s="135"/>
      <c r="Q3" s="135"/>
      <c r="R3" s="135"/>
      <c r="S3" s="47"/>
      <c r="T3" s="136" t="s">
        <v>76</v>
      </c>
    </row>
    <row r="4" spans="1:20" ht="15.9" customHeight="1">
      <c r="B4" s="6"/>
      <c r="C4" s="7"/>
      <c r="D4" s="132"/>
      <c r="E4" s="139" t="s">
        <v>5</v>
      </c>
      <c r="F4" s="141" t="s">
        <v>6</v>
      </c>
      <c r="G4" s="143" t="s">
        <v>7</v>
      </c>
      <c r="H4" s="127" t="s">
        <v>10</v>
      </c>
      <c r="I4" s="127"/>
      <c r="J4" s="127"/>
      <c r="K4" s="127"/>
      <c r="L4" s="127"/>
      <c r="M4" s="127" t="s">
        <v>18</v>
      </c>
      <c r="N4" s="127"/>
      <c r="O4" s="127"/>
      <c r="P4" s="127"/>
      <c r="Q4" s="42"/>
      <c r="R4" s="128" t="s">
        <v>25</v>
      </c>
      <c r="S4" s="48" t="s">
        <v>24</v>
      </c>
      <c r="T4" s="137"/>
    </row>
    <row r="5" spans="1:20" ht="15.9" customHeight="1" thickBot="1">
      <c r="A5" s="1" t="s">
        <v>78</v>
      </c>
      <c r="B5" s="23" t="s">
        <v>1</v>
      </c>
      <c r="C5" s="24" t="s">
        <v>2</v>
      </c>
      <c r="D5" s="133"/>
      <c r="E5" s="140"/>
      <c r="F5" s="142"/>
      <c r="G5" s="144"/>
      <c r="H5" s="43" t="s">
        <v>14</v>
      </c>
      <c r="I5" s="44" t="s">
        <v>16</v>
      </c>
      <c r="J5" s="44" t="s">
        <v>13</v>
      </c>
      <c r="K5" s="44" t="s">
        <v>12</v>
      </c>
      <c r="L5" s="45" t="s">
        <v>7</v>
      </c>
      <c r="M5" s="43" t="s">
        <v>19</v>
      </c>
      <c r="N5" s="44" t="s">
        <v>20</v>
      </c>
      <c r="O5" s="44" t="s">
        <v>21</v>
      </c>
      <c r="P5" s="45" t="s">
        <v>22</v>
      </c>
      <c r="Q5" s="46" t="s">
        <v>7</v>
      </c>
      <c r="R5" s="129"/>
      <c r="S5" s="49"/>
      <c r="T5" s="138"/>
    </row>
    <row r="6" spans="1:20" ht="15.9" customHeight="1" thickTop="1">
      <c r="A6" s="107">
        <f>ROW()-5</f>
        <v>1</v>
      </c>
      <c r="B6" s="8"/>
      <c r="C6" s="9"/>
      <c r="D6" s="3"/>
      <c r="E6" s="55"/>
      <c r="F6" s="56"/>
      <c r="G6" s="57"/>
      <c r="H6" s="55"/>
      <c r="I6" s="56"/>
      <c r="J6" s="56"/>
      <c r="K6" s="56"/>
      <c r="L6" s="57"/>
      <c r="M6" s="55"/>
      <c r="N6" s="56"/>
      <c r="O6" s="56"/>
      <c r="P6" s="57"/>
      <c r="Q6" s="58"/>
      <c r="R6" s="4"/>
      <c r="S6" s="113" t="str" cm="1">
        <f t="array" aca="1" ref="S6" ca="1">IF(_xlfn.CONCAT(D6:R6)&lt;&gt;"",INDIRECT(N1-1&amp;"月!S"&amp;INDIRECT(N1-1&amp;"月!t36"))+SUM(E6:G6)-SUM(H6:Q6),"")</f>
        <v/>
      </c>
      <c r="T6" s="122"/>
    </row>
    <row r="7" spans="1:20" ht="15.9" customHeight="1">
      <c r="A7" s="107">
        <f t="shared" ref="A7:A35" si="0">ROW()-5</f>
        <v>2</v>
      </c>
      <c r="B7" s="8"/>
      <c r="C7" s="9"/>
      <c r="D7" s="3"/>
      <c r="E7" s="55"/>
      <c r="F7" s="56"/>
      <c r="G7" s="57"/>
      <c r="H7" s="55"/>
      <c r="I7" s="56"/>
      <c r="J7" s="56"/>
      <c r="K7" s="56"/>
      <c r="L7" s="57"/>
      <c r="M7" s="55"/>
      <c r="N7" s="56"/>
      <c r="O7" s="56"/>
      <c r="P7" s="57"/>
      <c r="Q7" s="58"/>
      <c r="R7" s="4"/>
      <c r="S7" s="114" t="str" cm="1">
        <f t="array" aca="1" ref="S7" ca="1">IF(_xlfn.CONCAT(D7:R7)&lt;&gt;"",INDIRECT("S"&amp;ROW()-1)+SUM(E7:G7)-SUM(H7:Q7),"")</f>
        <v/>
      </c>
      <c r="T7" s="64"/>
    </row>
    <row r="8" spans="1:20" ht="15.9" customHeight="1">
      <c r="A8" s="107">
        <f t="shared" si="0"/>
        <v>3</v>
      </c>
      <c r="B8" s="8"/>
      <c r="C8" s="9"/>
      <c r="D8" s="3"/>
      <c r="E8" s="55"/>
      <c r="F8" s="56"/>
      <c r="G8" s="57"/>
      <c r="H8" s="55"/>
      <c r="I8" s="56"/>
      <c r="J8" s="56"/>
      <c r="K8" s="56"/>
      <c r="L8" s="57"/>
      <c r="M8" s="55"/>
      <c r="N8" s="56"/>
      <c r="O8" s="56"/>
      <c r="P8" s="57"/>
      <c r="Q8" s="58"/>
      <c r="R8" s="4"/>
      <c r="S8" s="114" t="str" cm="1">
        <f t="array" aca="1" ref="S8" ca="1">IF(_xlfn.CONCAT(D8:R8)&lt;&gt;"",INDIRECT("S"&amp;ROW()-1)+SUM(E8:G8)-SUM(H8:Q8),"")</f>
        <v/>
      </c>
      <c r="T8" s="64"/>
    </row>
    <row r="9" spans="1:20" ht="15.9" customHeight="1">
      <c r="A9" s="107">
        <f t="shared" si="0"/>
        <v>4</v>
      </c>
      <c r="B9" s="8"/>
      <c r="C9" s="9"/>
      <c r="D9" s="3"/>
      <c r="E9" s="55"/>
      <c r="F9" s="56"/>
      <c r="G9" s="57"/>
      <c r="H9" s="55"/>
      <c r="I9" s="56"/>
      <c r="J9" s="56"/>
      <c r="K9" s="56"/>
      <c r="L9" s="57"/>
      <c r="M9" s="55"/>
      <c r="N9" s="56"/>
      <c r="O9" s="56"/>
      <c r="P9" s="57"/>
      <c r="Q9" s="58"/>
      <c r="R9" s="4"/>
      <c r="S9" s="114" t="str" cm="1">
        <f t="array" aca="1" ref="S9" ca="1">IF(_xlfn.CONCAT(D9:R9)&lt;&gt;"",INDIRECT("S"&amp;ROW()-1)+SUM(E9:G9)-SUM(H9:Q9),"")</f>
        <v/>
      </c>
      <c r="T9" s="64"/>
    </row>
    <row r="10" spans="1:20" ht="15.9" customHeight="1">
      <c r="A10" s="107">
        <f t="shared" si="0"/>
        <v>5</v>
      </c>
      <c r="B10" s="8"/>
      <c r="C10" s="9"/>
      <c r="D10" s="3"/>
      <c r="E10" s="55"/>
      <c r="F10" s="56"/>
      <c r="G10" s="57"/>
      <c r="H10" s="55"/>
      <c r="I10" s="56"/>
      <c r="J10" s="56"/>
      <c r="K10" s="56"/>
      <c r="L10" s="57"/>
      <c r="M10" s="55"/>
      <c r="N10" s="56"/>
      <c r="O10" s="56"/>
      <c r="P10" s="57"/>
      <c r="Q10" s="58"/>
      <c r="R10" s="4"/>
      <c r="S10" s="114" t="str" cm="1">
        <f t="array" aca="1" ref="S10" ca="1">IF(_xlfn.CONCAT(D10:R10)&lt;&gt;"",INDIRECT("S"&amp;ROW()-1)+SUM(E10:G10)-SUM(H10:Q10),"")</f>
        <v/>
      </c>
      <c r="T10" s="64"/>
    </row>
    <row r="11" spans="1:20" ht="15.9" customHeight="1">
      <c r="A11" s="107">
        <f t="shared" si="0"/>
        <v>6</v>
      </c>
      <c r="B11" s="8"/>
      <c r="C11" s="9"/>
      <c r="D11" s="3"/>
      <c r="E11" s="55"/>
      <c r="F11" s="56"/>
      <c r="G11" s="57"/>
      <c r="H11" s="55"/>
      <c r="I11" s="56"/>
      <c r="J11" s="56"/>
      <c r="K11" s="56"/>
      <c r="L11" s="57"/>
      <c r="M11" s="55"/>
      <c r="N11" s="56"/>
      <c r="O11" s="56"/>
      <c r="P11" s="57"/>
      <c r="Q11" s="58"/>
      <c r="R11" s="4"/>
      <c r="S11" s="114" t="str" cm="1">
        <f t="array" aca="1" ref="S11" ca="1">IF(_xlfn.CONCAT(D11:R11)&lt;&gt;"",INDIRECT("S"&amp;ROW()-1)+SUM(E11:G11)-SUM(H11:Q11),"")</f>
        <v/>
      </c>
      <c r="T11" s="64"/>
    </row>
    <row r="12" spans="1:20" ht="15.9" customHeight="1">
      <c r="A12" s="107">
        <f t="shared" si="0"/>
        <v>7</v>
      </c>
      <c r="B12" s="8"/>
      <c r="C12" s="9"/>
      <c r="D12" s="3"/>
      <c r="E12" s="55"/>
      <c r="F12" s="56"/>
      <c r="G12" s="57"/>
      <c r="H12" s="55"/>
      <c r="I12" s="56"/>
      <c r="J12" s="56"/>
      <c r="K12" s="56"/>
      <c r="L12" s="57"/>
      <c r="M12" s="55"/>
      <c r="N12" s="56"/>
      <c r="O12" s="56"/>
      <c r="P12" s="57"/>
      <c r="Q12" s="58"/>
      <c r="R12" s="4"/>
      <c r="S12" s="114" t="str" cm="1">
        <f t="array" aca="1" ref="S12" ca="1">IF(_xlfn.CONCAT(D12:R12)&lt;&gt;"",INDIRECT("S"&amp;ROW()-1)+SUM(E12:G12)-SUM(H12:Q12),"")</f>
        <v/>
      </c>
      <c r="T12" s="64"/>
    </row>
    <row r="13" spans="1:20" ht="15.9" customHeight="1">
      <c r="A13" s="107">
        <f t="shared" si="0"/>
        <v>8</v>
      </c>
      <c r="B13" s="8"/>
      <c r="C13" s="9"/>
      <c r="D13" s="3"/>
      <c r="E13" s="55"/>
      <c r="F13" s="56"/>
      <c r="G13" s="57"/>
      <c r="H13" s="55"/>
      <c r="I13" s="56"/>
      <c r="J13" s="56"/>
      <c r="K13" s="56"/>
      <c r="L13" s="57"/>
      <c r="M13" s="55"/>
      <c r="N13" s="56"/>
      <c r="O13" s="56"/>
      <c r="P13" s="57"/>
      <c r="Q13" s="58"/>
      <c r="R13" s="4"/>
      <c r="S13" s="114" t="str" cm="1">
        <f t="array" aca="1" ref="S13" ca="1">IF(_xlfn.CONCAT(D13:R13)&lt;&gt;"",INDIRECT("S"&amp;ROW()-1)+SUM(E13:G13)-SUM(H13:Q13),"")</f>
        <v/>
      </c>
      <c r="T13" s="65"/>
    </row>
    <row r="14" spans="1:20" ht="15.9" customHeight="1">
      <c r="A14" s="107">
        <f t="shared" si="0"/>
        <v>9</v>
      </c>
      <c r="B14" s="8"/>
      <c r="C14" s="9"/>
      <c r="D14" s="3"/>
      <c r="E14" s="55"/>
      <c r="F14" s="56"/>
      <c r="G14" s="57"/>
      <c r="H14" s="55"/>
      <c r="I14" s="56"/>
      <c r="J14" s="56"/>
      <c r="K14" s="56"/>
      <c r="L14" s="57"/>
      <c r="M14" s="55"/>
      <c r="N14" s="56"/>
      <c r="O14" s="56"/>
      <c r="P14" s="57"/>
      <c r="Q14" s="58"/>
      <c r="R14" s="4"/>
      <c r="S14" s="114" t="str" cm="1">
        <f t="array" aca="1" ref="S14" ca="1">IF(_xlfn.CONCAT(D14:R14)&lt;&gt;"",INDIRECT("S"&amp;ROW()-1)+SUM(E14:G14)-SUM(H14:Q14),"")</f>
        <v/>
      </c>
      <c r="T14" s="65"/>
    </row>
    <row r="15" spans="1:20" ht="15.9" customHeight="1">
      <c r="A15" s="107">
        <f t="shared" si="0"/>
        <v>10</v>
      </c>
      <c r="B15" s="8"/>
      <c r="C15" s="9"/>
      <c r="D15" s="3"/>
      <c r="E15" s="55"/>
      <c r="F15" s="56"/>
      <c r="G15" s="57"/>
      <c r="H15" s="55"/>
      <c r="I15" s="56"/>
      <c r="J15" s="56"/>
      <c r="K15" s="56"/>
      <c r="L15" s="57"/>
      <c r="M15" s="55"/>
      <c r="N15" s="56"/>
      <c r="O15" s="56"/>
      <c r="P15" s="57"/>
      <c r="Q15" s="58"/>
      <c r="R15" s="4"/>
      <c r="S15" s="114" t="str" cm="1">
        <f t="array" aca="1" ref="S15" ca="1">IF(_xlfn.CONCAT(D15:R15)&lt;&gt;"",INDIRECT("S"&amp;ROW()-1)+SUM(E15:G15)-SUM(H15:Q15),"")</f>
        <v/>
      </c>
      <c r="T15" s="64"/>
    </row>
    <row r="16" spans="1:20" ht="15.9" customHeight="1">
      <c r="A16" s="107">
        <f t="shared" si="0"/>
        <v>11</v>
      </c>
      <c r="B16" s="8"/>
      <c r="C16" s="9"/>
      <c r="D16" s="3"/>
      <c r="E16" s="55"/>
      <c r="F16" s="56"/>
      <c r="G16" s="57"/>
      <c r="H16" s="55"/>
      <c r="I16" s="56"/>
      <c r="J16" s="56"/>
      <c r="K16" s="56"/>
      <c r="L16" s="57"/>
      <c r="M16" s="55"/>
      <c r="N16" s="56"/>
      <c r="O16" s="56"/>
      <c r="P16" s="57"/>
      <c r="Q16" s="58"/>
      <c r="R16" s="4"/>
      <c r="S16" s="114" t="str" cm="1">
        <f t="array" aca="1" ref="S16" ca="1">IF(_xlfn.CONCAT(D16:R16)&lt;&gt;"",INDIRECT("S"&amp;ROW()-1)+SUM(E16:G16)-SUM(H16:Q16),"")</f>
        <v/>
      </c>
      <c r="T16" s="64"/>
    </row>
    <row r="17" spans="1:20" ht="15.9" customHeight="1">
      <c r="A17" s="107">
        <f t="shared" si="0"/>
        <v>12</v>
      </c>
      <c r="B17" s="8"/>
      <c r="C17" s="9"/>
      <c r="D17" s="3"/>
      <c r="E17" s="55"/>
      <c r="F17" s="56"/>
      <c r="G17" s="57"/>
      <c r="H17" s="55"/>
      <c r="I17" s="56"/>
      <c r="J17" s="56"/>
      <c r="K17" s="56"/>
      <c r="L17" s="57"/>
      <c r="M17" s="55"/>
      <c r="N17" s="56"/>
      <c r="O17" s="56"/>
      <c r="P17" s="57"/>
      <c r="Q17" s="58"/>
      <c r="R17" s="4"/>
      <c r="S17" s="114" t="str" cm="1">
        <f t="array" aca="1" ref="S17" ca="1">IF(_xlfn.CONCAT(D17:R17)&lt;&gt;"",INDIRECT("S"&amp;ROW()-1)+SUM(E17:G17)-SUM(H17:Q17),"")</f>
        <v/>
      </c>
      <c r="T17" s="64"/>
    </row>
    <row r="18" spans="1:20" ht="15.9" customHeight="1">
      <c r="A18" s="107">
        <f t="shared" si="0"/>
        <v>13</v>
      </c>
      <c r="B18" s="8"/>
      <c r="C18" s="9"/>
      <c r="D18" s="3"/>
      <c r="E18" s="55"/>
      <c r="F18" s="56"/>
      <c r="G18" s="57"/>
      <c r="H18" s="55"/>
      <c r="I18" s="56"/>
      <c r="J18" s="56"/>
      <c r="K18" s="56"/>
      <c r="L18" s="57"/>
      <c r="M18" s="55"/>
      <c r="N18" s="56"/>
      <c r="O18" s="56"/>
      <c r="P18" s="57"/>
      <c r="Q18" s="58"/>
      <c r="R18" s="4"/>
      <c r="S18" s="114" t="str" cm="1">
        <f t="array" aca="1" ref="S18" ca="1">IF(_xlfn.CONCAT(D18:R18)&lt;&gt;"",INDIRECT("S"&amp;ROW()-1)+SUM(E18:G18)-SUM(H18:Q18),"")</f>
        <v/>
      </c>
      <c r="T18" s="64"/>
    </row>
    <row r="19" spans="1:20" ht="15.9" customHeight="1">
      <c r="A19" s="107">
        <f t="shared" si="0"/>
        <v>14</v>
      </c>
      <c r="B19" s="8"/>
      <c r="C19" s="9"/>
      <c r="D19" s="3"/>
      <c r="E19" s="55"/>
      <c r="F19" s="56"/>
      <c r="G19" s="57"/>
      <c r="H19" s="55"/>
      <c r="I19" s="56"/>
      <c r="J19" s="56"/>
      <c r="K19" s="56"/>
      <c r="L19" s="57"/>
      <c r="M19" s="55"/>
      <c r="N19" s="56"/>
      <c r="O19" s="56"/>
      <c r="P19" s="57"/>
      <c r="Q19" s="58"/>
      <c r="R19" s="4"/>
      <c r="S19" s="114" t="str" cm="1">
        <f t="array" aca="1" ref="S19" ca="1">IF(_xlfn.CONCAT(D19:R19)&lt;&gt;"",INDIRECT("S"&amp;ROW()-1)+SUM(E19:G19)-SUM(H19:Q19),"")</f>
        <v/>
      </c>
      <c r="T19" s="65"/>
    </row>
    <row r="20" spans="1:20" ht="15.9" customHeight="1">
      <c r="A20" s="107">
        <f t="shared" si="0"/>
        <v>15</v>
      </c>
      <c r="B20" s="8"/>
      <c r="C20" s="9"/>
      <c r="D20" s="3"/>
      <c r="E20" s="55"/>
      <c r="F20" s="56"/>
      <c r="G20" s="57"/>
      <c r="H20" s="55"/>
      <c r="I20" s="56"/>
      <c r="J20" s="56"/>
      <c r="K20" s="56"/>
      <c r="L20" s="57"/>
      <c r="M20" s="55"/>
      <c r="N20" s="56"/>
      <c r="O20" s="56"/>
      <c r="P20" s="57"/>
      <c r="Q20" s="58"/>
      <c r="R20" s="4"/>
      <c r="S20" s="114" t="str" cm="1">
        <f t="array" aca="1" ref="S20" ca="1">IF(_xlfn.CONCAT(D20:R20)&lt;&gt;"",INDIRECT("S"&amp;ROW()-1)+SUM(E20:G20)-SUM(H20:Q20),"")</f>
        <v/>
      </c>
      <c r="T20" s="64"/>
    </row>
    <row r="21" spans="1:20" ht="15.9" customHeight="1">
      <c r="A21" s="107">
        <f t="shared" si="0"/>
        <v>16</v>
      </c>
      <c r="B21" s="8"/>
      <c r="C21" s="9"/>
      <c r="D21" s="3"/>
      <c r="E21" s="55"/>
      <c r="F21" s="56"/>
      <c r="G21" s="57"/>
      <c r="H21" s="55"/>
      <c r="I21" s="56"/>
      <c r="J21" s="56"/>
      <c r="K21" s="56"/>
      <c r="L21" s="57"/>
      <c r="M21" s="55"/>
      <c r="N21" s="56"/>
      <c r="O21" s="56"/>
      <c r="P21" s="57"/>
      <c r="Q21" s="58"/>
      <c r="R21" s="4"/>
      <c r="S21" s="114" t="str" cm="1">
        <f t="array" aca="1" ref="S21" ca="1">IF(_xlfn.CONCAT(D21:R21)&lt;&gt;"",INDIRECT("S"&amp;ROW()-1)+SUM(E21:G21)-SUM(H21:Q21),"")</f>
        <v/>
      </c>
      <c r="T21" s="64"/>
    </row>
    <row r="22" spans="1:20" ht="15.9" customHeight="1">
      <c r="A22" s="107">
        <f t="shared" si="0"/>
        <v>17</v>
      </c>
      <c r="B22" s="8"/>
      <c r="C22" s="9"/>
      <c r="D22" s="3"/>
      <c r="E22" s="55"/>
      <c r="F22" s="56"/>
      <c r="G22" s="57"/>
      <c r="H22" s="55"/>
      <c r="I22" s="56"/>
      <c r="J22" s="56"/>
      <c r="K22" s="56"/>
      <c r="L22" s="57"/>
      <c r="M22" s="55"/>
      <c r="N22" s="56"/>
      <c r="O22" s="56"/>
      <c r="P22" s="57"/>
      <c r="Q22" s="58"/>
      <c r="R22" s="4"/>
      <c r="S22" s="114" t="str" cm="1">
        <f t="array" aca="1" ref="S22" ca="1">IF(_xlfn.CONCAT(D22:R22)&lt;&gt;"",INDIRECT("S"&amp;ROW()-1)+SUM(E22:G22)-SUM(H22:Q22),"")</f>
        <v/>
      </c>
      <c r="T22" s="64"/>
    </row>
    <row r="23" spans="1:20" ht="15.9" customHeight="1">
      <c r="A23" s="107">
        <f t="shared" si="0"/>
        <v>18</v>
      </c>
      <c r="B23" s="8"/>
      <c r="C23" s="9"/>
      <c r="D23" s="3"/>
      <c r="E23" s="55"/>
      <c r="F23" s="56"/>
      <c r="G23" s="57"/>
      <c r="H23" s="55"/>
      <c r="I23" s="56"/>
      <c r="J23" s="56"/>
      <c r="K23" s="56"/>
      <c r="L23" s="57"/>
      <c r="M23" s="55"/>
      <c r="N23" s="56"/>
      <c r="O23" s="56"/>
      <c r="P23" s="57"/>
      <c r="Q23" s="58"/>
      <c r="R23" s="4"/>
      <c r="S23" s="114" t="str" cm="1">
        <f t="array" aca="1" ref="S23" ca="1">IF(_xlfn.CONCAT(D23:R23)&lt;&gt;"",INDIRECT("S"&amp;ROW()-1)+SUM(E23:G23)-SUM(H23:Q23),"")</f>
        <v/>
      </c>
      <c r="T23" s="64"/>
    </row>
    <row r="24" spans="1:20" ht="15.9" customHeight="1">
      <c r="A24" s="107">
        <f t="shared" si="0"/>
        <v>19</v>
      </c>
      <c r="B24" s="8"/>
      <c r="C24" s="9"/>
      <c r="D24" s="3"/>
      <c r="E24" s="55"/>
      <c r="F24" s="56"/>
      <c r="G24" s="57"/>
      <c r="H24" s="55"/>
      <c r="I24" s="56"/>
      <c r="J24" s="56"/>
      <c r="K24" s="56"/>
      <c r="L24" s="57"/>
      <c r="M24" s="55"/>
      <c r="N24" s="56"/>
      <c r="O24" s="56"/>
      <c r="P24" s="57"/>
      <c r="Q24" s="58"/>
      <c r="R24" s="4"/>
      <c r="S24" s="114" t="str" cm="1">
        <f t="array" aca="1" ref="S24" ca="1">IF(_xlfn.CONCAT(D24:R24)&lt;&gt;"",INDIRECT("S"&amp;ROW()-1)+SUM(E24:G24)-SUM(H24:Q24),"")</f>
        <v/>
      </c>
      <c r="T24" s="64"/>
    </row>
    <row r="25" spans="1:20" ht="15.9" customHeight="1">
      <c r="A25" s="107">
        <f t="shared" si="0"/>
        <v>20</v>
      </c>
      <c r="B25" s="8"/>
      <c r="C25" s="9"/>
      <c r="D25" s="3"/>
      <c r="E25" s="55"/>
      <c r="F25" s="56"/>
      <c r="G25" s="57"/>
      <c r="H25" s="55"/>
      <c r="I25" s="56"/>
      <c r="J25" s="56"/>
      <c r="K25" s="56"/>
      <c r="L25" s="57"/>
      <c r="M25" s="55"/>
      <c r="N25" s="56"/>
      <c r="O25" s="56"/>
      <c r="P25" s="57"/>
      <c r="Q25" s="58"/>
      <c r="R25" s="4"/>
      <c r="S25" s="114" t="str" cm="1">
        <f t="array" aca="1" ref="S25" ca="1">IF(_xlfn.CONCAT(D25:R25)&lt;&gt;"",INDIRECT("S"&amp;ROW()-1)+SUM(E25:G25)-SUM(H25:Q25),"")</f>
        <v/>
      </c>
      <c r="T25" s="64"/>
    </row>
    <row r="26" spans="1:20" ht="15.9" customHeight="1">
      <c r="A26" s="107">
        <f t="shared" si="0"/>
        <v>21</v>
      </c>
      <c r="B26" s="8"/>
      <c r="C26" s="9"/>
      <c r="D26" s="3"/>
      <c r="E26" s="55"/>
      <c r="F26" s="56"/>
      <c r="G26" s="57"/>
      <c r="H26" s="55"/>
      <c r="I26" s="56"/>
      <c r="J26" s="56"/>
      <c r="K26" s="56"/>
      <c r="L26" s="57"/>
      <c r="M26" s="55"/>
      <c r="N26" s="56"/>
      <c r="O26" s="56"/>
      <c r="P26" s="57"/>
      <c r="Q26" s="58"/>
      <c r="R26" s="4"/>
      <c r="S26" s="114" t="str" cm="1">
        <f t="array" aca="1" ref="S26" ca="1">IF(_xlfn.CONCAT(D26:R26)&lt;&gt;"",INDIRECT("S"&amp;ROW()-1)+SUM(E26:G26)-SUM(H26:Q26),"")</f>
        <v/>
      </c>
      <c r="T26" s="64"/>
    </row>
    <row r="27" spans="1:20" ht="15.9" customHeight="1">
      <c r="A27" s="107">
        <f t="shared" si="0"/>
        <v>22</v>
      </c>
      <c r="B27" s="8"/>
      <c r="C27" s="9"/>
      <c r="D27" s="3"/>
      <c r="E27" s="55"/>
      <c r="F27" s="56"/>
      <c r="G27" s="57"/>
      <c r="H27" s="55"/>
      <c r="I27" s="56"/>
      <c r="J27" s="56"/>
      <c r="K27" s="56"/>
      <c r="L27" s="57"/>
      <c r="M27" s="55"/>
      <c r="N27" s="56"/>
      <c r="O27" s="56"/>
      <c r="P27" s="57"/>
      <c r="Q27" s="58"/>
      <c r="R27" s="4"/>
      <c r="S27" s="114" t="str" cm="1">
        <f t="array" aca="1" ref="S27" ca="1">IF(_xlfn.CONCAT(D27:R27)&lt;&gt;"",INDIRECT("S"&amp;ROW()-1)+SUM(E27:G27)-SUM(H27:Q27),"")</f>
        <v/>
      </c>
      <c r="T27" s="64"/>
    </row>
    <row r="28" spans="1:20" ht="15.9" customHeight="1">
      <c r="A28" s="107">
        <f t="shared" si="0"/>
        <v>23</v>
      </c>
      <c r="B28" s="8"/>
      <c r="C28" s="9"/>
      <c r="D28" s="3"/>
      <c r="E28" s="55"/>
      <c r="F28" s="56"/>
      <c r="G28" s="57"/>
      <c r="H28" s="55"/>
      <c r="I28" s="56"/>
      <c r="J28" s="56"/>
      <c r="K28" s="56"/>
      <c r="L28" s="57"/>
      <c r="M28" s="55"/>
      <c r="N28" s="56"/>
      <c r="O28" s="56"/>
      <c r="P28" s="57"/>
      <c r="Q28" s="58"/>
      <c r="R28" s="4"/>
      <c r="S28" s="114" t="str" cm="1">
        <f t="array" aca="1" ref="S28" ca="1">IF(_xlfn.CONCAT(D28:R28)&lt;&gt;"",INDIRECT("S"&amp;ROW()-1)+SUM(E28:G28)-SUM(H28:Q28),"")</f>
        <v/>
      </c>
      <c r="T28" s="65"/>
    </row>
    <row r="29" spans="1:20" ht="15.9" customHeight="1">
      <c r="A29" s="107">
        <f t="shared" si="0"/>
        <v>24</v>
      </c>
      <c r="B29" s="8"/>
      <c r="C29" s="9"/>
      <c r="D29" s="3"/>
      <c r="E29" s="55"/>
      <c r="F29" s="56"/>
      <c r="G29" s="57"/>
      <c r="H29" s="55"/>
      <c r="I29" s="56"/>
      <c r="J29" s="56"/>
      <c r="K29" s="56"/>
      <c r="L29" s="57"/>
      <c r="M29" s="55"/>
      <c r="N29" s="56"/>
      <c r="O29" s="56"/>
      <c r="P29" s="57"/>
      <c r="Q29" s="58"/>
      <c r="R29" s="4"/>
      <c r="S29" s="114" t="str" cm="1">
        <f t="array" aca="1" ref="S29" ca="1">IF(_xlfn.CONCAT(D29:R29)&lt;&gt;"",INDIRECT("S"&amp;ROW()-1)+SUM(E29:G29)-SUM(H29:Q29),"")</f>
        <v/>
      </c>
      <c r="T29" s="64"/>
    </row>
    <row r="30" spans="1:20" ht="15.9" customHeight="1">
      <c r="A30" s="107">
        <f t="shared" si="0"/>
        <v>25</v>
      </c>
      <c r="B30" s="8"/>
      <c r="C30" s="9"/>
      <c r="D30" s="3"/>
      <c r="E30" s="55"/>
      <c r="F30" s="56"/>
      <c r="G30" s="57"/>
      <c r="H30" s="55"/>
      <c r="I30" s="56"/>
      <c r="J30" s="56"/>
      <c r="K30" s="56"/>
      <c r="L30" s="57"/>
      <c r="M30" s="55"/>
      <c r="N30" s="56"/>
      <c r="O30" s="56"/>
      <c r="P30" s="57"/>
      <c r="Q30" s="58"/>
      <c r="R30" s="4"/>
      <c r="S30" s="114" t="str" cm="1">
        <f t="array" aca="1" ref="S30" ca="1">IF(_xlfn.CONCAT(D30:R30)&lt;&gt;"",INDIRECT("S"&amp;ROW()-1)+SUM(E30:G30)-SUM(H30:Q30),"")</f>
        <v/>
      </c>
      <c r="T30" s="64"/>
    </row>
    <row r="31" spans="1:20" ht="15.9" customHeight="1">
      <c r="A31" s="107">
        <f t="shared" si="0"/>
        <v>26</v>
      </c>
      <c r="B31" s="8"/>
      <c r="C31" s="9"/>
      <c r="D31" s="3"/>
      <c r="E31" s="55"/>
      <c r="F31" s="56"/>
      <c r="G31" s="57"/>
      <c r="H31" s="55"/>
      <c r="I31" s="56"/>
      <c r="J31" s="56"/>
      <c r="K31" s="56"/>
      <c r="L31" s="57"/>
      <c r="M31" s="55"/>
      <c r="N31" s="56"/>
      <c r="O31" s="56"/>
      <c r="P31" s="57"/>
      <c r="Q31" s="58"/>
      <c r="R31" s="4"/>
      <c r="S31" s="114" t="str" cm="1">
        <f t="array" aca="1" ref="S31" ca="1">IF(_xlfn.CONCAT(D31:R31)&lt;&gt;"",INDIRECT("S"&amp;ROW()-1)+SUM(E31:G31)-SUM(H31:Q31),"")</f>
        <v/>
      </c>
      <c r="T31" s="65"/>
    </row>
    <row r="32" spans="1:20" ht="15.9" customHeight="1">
      <c r="A32" s="107">
        <f t="shared" si="0"/>
        <v>27</v>
      </c>
      <c r="B32" s="8"/>
      <c r="C32" s="9"/>
      <c r="D32" s="3"/>
      <c r="E32" s="55"/>
      <c r="F32" s="56"/>
      <c r="G32" s="57"/>
      <c r="H32" s="55"/>
      <c r="I32" s="56"/>
      <c r="J32" s="56"/>
      <c r="K32" s="56"/>
      <c r="L32" s="57"/>
      <c r="M32" s="55"/>
      <c r="N32" s="56"/>
      <c r="O32" s="56"/>
      <c r="P32" s="57"/>
      <c r="Q32" s="58"/>
      <c r="R32" s="4"/>
      <c r="S32" s="114" t="str" cm="1">
        <f t="array" aca="1" ref="S32" ca="1">IF(_xlfn.CONCAT(D32:R32)&lt;&gt;"",INDIRECT("S"&amp;ROW()-1)+SUM(E32:G32)-SUM(H32:Q32),"")</f>
        <v/>
      </c>
      <c r="T32" s="65"/>
    </row>
    <row r="33" spans="1:20" ht="15.9" customHeight="1">
      <c r="A33" s="107">
        <f t="shared" si="0"/>
        <v>28</v>
      </c>
      <c r="B33" s="8"/>
      <c r="C33" s="9"/>
      <c r="D33" s="3"/>
      <c r="E33" s="55"/>
      <c r="F33" s="56"/>
      <c r="G33" s="57"/>
      <c r="H33" s="55"/>
      <c r="I33" s="56"/>
      <c r="J33" s="56"/>
      <c r="K33" s="56"/>
      <c r="L33" s="57"/>
      <c r="M33" s="55"/>
      <c r="N33" s="56"/>
      <c r="O33" s="56"/>
      <c r="P33" s="57"/>
      <c r="Q33" s="58"/>
      <c r="R33" s="4"/>
      <c r="S33" s="114" t="str" cm="1">
        <f t="array" aca="1" ref="S33" ca="1">IF(_xlfn.CONCAT(D33:R33)&lt;&gt;"",INDIRECT("S"&amp;ROW()-1)+SUM(E33:G33)-SUM(H33:Q33),"")</f>
        <v/>
      </c>
      <c r="T33" s="65"/>
    </row>
    <row r="34" spans="1:20" ht="15.9" customHeight="1">
      <c r="A34" s="107">
        <f t="shared" si="0"/>
        <v>29</v>
      </c>
      <c r="B34" s="8"/>
      <c r="C34" s="9"/>
      <c r="D34" s="3"/>
      <c r="E34" s="55"/>
      <c r="F34" s="56"/>
      <c r="G34" s="57"/>
      <c r="H34" s="55"/>
      <c r="I34" s="56"/>
      <c r="J34" s="56"/>
      <c r="K34" s="56"/>
      <c r="L34" s="57"/>
      <c r="M34" s="55"/>
      <c r="N34" s="56"/>
      <c r="O34" s="56"/>
      <c r="P34" s="57"/>
      <c r="Q34" s="58"/>
      <c r="R34" s="4"/>
      <c r="S34" s="114" t="str" cm="1">
        <f t="array" aca="1" ref="S34" ca="1">IF(_xlfn.CONCAT(D34:R34)&lt;&gt;"",INDIRECT("S"&amp;ROW()-1)+SUM(E34:G34)-SUM(H34:Q34),"")</f>
        <v/>
      </c>
      <c r="T34" s="65"/>
    </row>
    <row r="35" spans="1:20" ht="15.9" customHeight="1" thickBot="1">
      <c r="A35" s="107">
        <f t="shared" si="0"/>
        <v>30</v>
      </c>
      <c r="B35" s="11"/>
      <c r="C35" s="12"/>
      <c r="D35" s="13"/>
      <c r="E35" s="59"/>
      <c r="F35" s="60"/>
      <c r="G35" s="61"/>
      <c r="H35" s="59"/>
      <c r="I35" s="60"/>
      <c r="J35" s="60"/>
      <c r="K35" s="60"/>
      <c r="L35" s="61"/>
      <c r="M35" s="59"/>
      <c r="N35" s="60"/>
      <c r="O35" s="60"/>
      <c r="P35" s="61"/>
      <c r="Q35" s="62"/>
      <c r="R35" s="14"/>
      <c r="S35" s="116" t="str" cm="1">
        <f t="array" aca="1" ref="S35" ca="1">IF(_xlfn.CONCAT(D35:R35)&lt;&gt;"",INDIRECT("S"&amp;ROW()-1)+SUM(E35:G35)-SUM(H35:Q35),"")</f>
        <v/>
      </c>
      <c r="T35" s="66"/>
    </row>
    <row r="36" spans="1:20" ht="15.9" customHeight="1" thickTop="1">
      <c r="B36" s="15"/>
      <c r="C36" s="16"/>
      <c r="D36" s="17" t="s">
        <v>8</v>
      </c>
      <c r="E36" s="109">
        <f>SUM(E6:E35)</f>
        <v>0</v>
      </c>
      <c r="F36" s="110">
        <f t="shared" ref="F36:Q36" si="1">SUM(F6:F35)</f>
        <v>0</v>
      </c>
      <c r="G36" s="111">
        <f t="shared" si="1"/>
        <v>0</v>
      </c>
      <c r="H36" s="109">
        <f t="shared" si="1"/>
        <v>0</v>
      </c>
      <c r="I36" s="110">
        <f t="shared" si="1"/>
        <v>0</v>
      </c>
      <c r="J36" s="110">
        <f t="shared" si="1"/>
        <v>0</v>
      </c>
      <c r="K36" s="110">
        <f t="shared" si="1"/>
        <v>0</v>
      </c>
      <c r="L36" s="111">
        <f t="shared" si="1"/>
        <v>0</v>
      </c>
      <c r="M36" s="109">
        <f t="shared" si="1"/>
        <v>0</v>
      </c>
      <c r="N36" s="110">
        <f t="shared" si="1"/>
        <v>0</v>
      </c>
      <c r="O36" s="110">
        <f t="shared" si="1"/>
        <v>0</v>
      </c>
      <c r="P36" s="111">
        <f t="shared" si="1"/>
        <v>0</v>
      </c>
      <c r="Q36" s="112">
        <f t="shared" si="1"/>
        <v>0</v>
      </c>
      <c r="R36" s="18"/>
      <c r="S36" s="112" cm="1">
        <f t="array" aca="1" ref="S36" ca="1">INDIRECT("s"&amp;T36)</f>
        <v>0</v>
      </c>
      <c r="T36" s="117">
        <f ca="1">A35-COUNTBLANK(S6:S35)+5</f>
        <v>5</v>
      </c>
    </row>
    <row r="38" spans="1:20" ht="15.9" customHeight="1">
      <c r="D38" s="104" t="str">
        <f>通し!D108</f>
        <v>R７予算額</v>
      </c>
      <c r="E38" s="96">
        <f>'4月'!E38</f>
        <v>372000</v>
      </c>
      <c r="F38" s="97">
        <f>'4月'!F38</f>
        <v>1650000</v>
      </c>
      <c r="G38" s="98">
        <f>'4月'!G38</f>
        <v>210000</v>
      </c>
      <c r="H38" s="96">
        <f>'4月'!H38</f>
        <v>50000</v>
      </c>
      <c r="I38" s="97">
        <f>'4月'!I38</f>
        <v>10000</v>
      </c>
      <c r="J38" s="97">
        <f>'4月'!J38</f>
        <v>500000</v>
      </c>
      <c r="K38" s="97">
        <f>'4月'!K38</f>
        <v>200000</v>
      </c>
      <c r="L38" s="98">
        <f>'4月'!L38</f>
        <v>150000</v>
      </c>
      <c r="M38" s="96">
        <f>'4月'!M38</f>
        <v>250000</v>
      </c>
      <c r="N38" s="97">
        <f>'4月'!N38</f>
        <v>250000</v>
      </c>
      <c r="O38" s="97">
        <f>'4月'!O38</f>
        <v>250000</v>
      </c>
      <c r="P38" s="97">
        <f>'4月'!P38</f>
        <v>250000</v>
      </c>
      <c r="Q38" s="98">
        <f>'4月'!Q38</f>
        <v>500000</v>
      </c>
    </row>
    <row r="39" spans="1:20" ht="15.9" customHeight="1">
      <c r="D39" s="123" t="s">
        <v>80</v>
      </c>
      <c r="E39" s="124">
        <f>SUM('4月:3月'!E36)</f>
        <v>0</v>
      </c>
      <c r="F39" s="125">
        <f>SUM('4月:3月'!F36)</f>
        <v>0</v>
      </c>
      <c r="G39" s="126">
        <f>SUM('4月:3月'!G36)</f>
        <v>0</v>
      </c>
      <c r="H39" s="124">
        <f>SUM('4月:3月'!H36)</f>
        <v>0</v>
      </c>
      <c r="I39" s="125">
        <f>SUM('4月:3月'!I36)</f>
        <v>0</v>
      </c>
      <c r="J39" s="125">
        <f>SUM('4月:3月'!J36)</f>
        <v>0</v>
      </c>
      <c r="K39" s="125">
        <f>SUM('4月:3月'!K36)</f>
        <v>0</v>
      </c>
      <c r="L39" s="125">
        <f>SUM('4月:3月'!L36)</f>
        <v>0</v>
      </c>
      <c r="M39" s="124">
        <f>SUM('4月:3月'!M36)</f>
        <v>0</v>
      </c>
      <c r="N39" s="125">
        <f>SUM('4月:3月'!N36)</f>
        <v>0</v>
      </c>
      <c r="O39" s="125">
        <f>SUM('4月:3月'!O36)</f>
        <v>0</v>
      </c>
      <c r="P39" s="125">
        <f>SUM('4月:3月'!P36)</f>
        <v>0</v>
      </c>
      <c r="Q39" s="125">
        <f>SUM('4月:3月'!Q36)</f>
        <v>0</v>
      </c>
    </row>
    <row r="40" spans="1:20" ht="15.9" customHeight="1">
      <c r="D40" s="105" t="s">
        <v>77</v>
      </c>
      <c r="E40" s="99">
        <f>E39-E38</f>
        <v>-372000</v>
      </c>
      <c r="F40" s="95">
        <f t="shared" ref="F40:G40" si="2">F39-F38</f>
        <v>-1650000</v>
      </c>
      <c r="G40" s="100">
        <f t="shared" si="2"/>
        <v>-210000</v>
      </c>
      <c r="H40" s="99">
        <f>H38-H39</f>
        <v>50000</v>
      </c>
      <c r="I40" s="95">
        <f t="shared" ref="I40:Q40" si="3">I38-I39</f>
        <v>10000</v>
      </c>
      <c r="J40" s="95">
        <f t="shared" si="3"/>
        <v>500000</v>
      </c>
      <c r="K40" s="95">
        <f t="shared" si="3"/>
        <v>200000</v>
      </c>
      <c r="L40" s="100">
        <f t="shared" si="3"/>
        <v>150000</v>
      </c>
      <c r="M40" s="99">
        <f t="shared" si="3"/>
        <v>250000</v>
      </c>
      <c r="N40" s="95">
        <f t="shared" si="3"/>
        <v>250000</v>
      </c>
      <c r="O40" s="95">
        <f t="shared" si="3"/>
        <v>250000</v>
      </c>
      <c r="P40" s="95">
        <f t="shared" si="3"/>
        <v>250000</v>
      </c>
      <c r="Q40" s="100">
        <f t="shared" si="3"/>
        <v>500000</v>
      </c>
    </row>
    <row r="41" spans="1:20" ht="15.9" customHeight="1">
      <c r="D41" s="106" t="s">
        <v>49</v>
      </c>
      <c r="E41" s="101">
        <f>E39/E38</f>
        <v>0</v>
      </c>
      <c r="F41" s="102">
        <f>F39/F38</f>
        <v>0</v>
      </c>
      <c r="G41" s="103">
        <f>G39/G38</f>
        <v>0</v>
      </c>
      <c r="H41" s="101">
        <f>H39/H38</f>
        <v>0</v>
      </c>
      <c r="I41" s="102">
        <f t="shared" ref="I41:Q41" si="4">I39/I38</f>
        <v>0</v>
      </c>
      <c r="J41" s="102">
        <f t="shared" si="4"/>
        <v>0</v>
      </c>
      <c r="K41" s="102">
        <f t="shared" si="4"/>
        <v>0</v>
      </c>
      <c r="L41" s="103">
        <f t="shared" si="4"/>
        <v>0</v>
      </c>
      <c r="M41" s="101">
        <f t="shared" si="4"/>
        <v>0</v>
      </c>
      <c r="N41" s="102">
        <f t="shared" si="4"/>
        <v>0</v>
      </c>
      <c r="O41" s="102">
        <f t="shared" si="4"/>
        <v>0</v>
      </c>
      <c r="P41" s="102">
        <f t="shared" si="4"/>
        <v>0</v>
      </c>
      <c r="Q41" s="103">
        <f t="shared" si="4"/>
        <v>0</v>
      </c>
    </row>
    <row r="43" spans="1:20" ht="15.9" customHeight="1" thickBot="1">
      <c r="L43" s="40"/>
      <c r="M43" s="30"/>
      <c r="N43" s="31" t="s">
        <v>5</v>
      </c>
      <c r="O43" s="32" t="s">
        <v>75</v>
      </c>
      <c r="P43" s="32" t="s">
        <v>26</v>
      </c>
      <c r="Q43" s="32" t="s">
        <v>27</v>
      </c>
      <c r="R43" s="37" t="s">
        <v>28</v>
      </c>
      <c r="S43" s="38" t="s">
        <v>8</v>
      </c>
    </row>
    <row r="44" spans="1:20" ht="15.9" customHeight="1" thickTop="1">
      <c r="L44" s="33" t="s">
        <v>10</v>
      </c>
      <c r="M44" s="25" t="s">
        <v>14</v>
      </c>
      <c r="N44" s="67">
        <f>SUMIF($R$6:$R$35,N$43,$H$6:$H$35)+SUM('2月'!N44)</f>
        <v>0</v>
      </c>
      <c r="O44" s="68">
        <f>SUMIF($R$6:$R$35,O$43,$H$6:$H$35)+SUM('2月'!O44)</f>
        <v>0</v>
      </c>
      <c r="P44" s="68">
        <f>SUMIF($R$6:$R$35,P$43,$H$6:$H$35)+SUM('2月'!P44)</f>
        <v>0</v>
      </c>
      <c r="Q44" s="68">
        <f>SUMIF($R$6:$R$35,Q$43,$H$6:$H$35)+SUM('2月'!Q44)</f>
        <v>0</v>
      </c>
      <c r="R44" s="69">
        <f>SUMIF($R$6:$R$35,R$43,$H$6:$H$35)+SUM('2月'!R44)</f>
        <v>0</v>
      </c>
      <c r="S44" s="70">
        <f>SUM(N44:R44)</f>
        <v>0</v>
      </c>
    </row>
    <row r="45" spans="1:20" ht="15.9" customHeight="1">
      <c r="L45" s="33"/>
      <c r="M45" s="26" t="s">
        <v>15</v>
      </c>
      <c r="N45" s="71">
        <f>SUMIF($R$6:$R$35,N$43,$I$6:$I$35)+SUM('2月'!N45)</f>
        <v>0</v>
      </c>
      <c r="O45" s="72">
        <f>SUMIF($R$6:$R$35,O$43,$I$6:$I$35)+SUM('2月'!O45)</f>
        <v>0</v>
      </c>
      <c r="P45" s="72">
        <f>SUMIF($R$6:$R$35,P$43,$I$6:$I$35)+SUM('2月'!P45)</f>
        <v>0</v>
      </c>
      <c r="Q45" s="72">
        <f>SUMIF($R$6:$R$35,Q$43,$I$6:$I$35)+SUM('2月'!Q45)</f>
        <v>0</v>
      </c>
      <c r="R45" s="73">
        <f>SUMIF($R$6:$R$35,R$43,$I$6:$I$35)+SUM('2月'!R45)</f>
        <v>0</v>
      </c>
      <c r="S45" s="74">
        <f t="shared" ref="S45:S53" si="5">SUM(N45:R45)</f>
        <v>0</v>
      </c>
    </row>
    <row r="46" spans="1:20" ht="15.9" customHeight="1">
      <c r="L46" s="33"/>
      <c r="M46" s="26" t="s">
        <v>13</v>
      </c>
      <c r="N46" s="71">
        <f>SUMIF($R$6:$R$35,N$43,$J$6:$J$35)+SUM('2月'!N46)</f>
        <v>0</v>
      </c>
      <c r="O46" s="72">
        <f>SUMIF($R$6:$R$35,O$43,$J$6:$J$35)+SUM('2月'!O46)</f>
        <v>0</v>
      </c>
      <c r="P46" s="72">
        <f>SUMIF($R$6:$R$35,P$43,$J$6:$J$35)+SUM('2月'!P46)</f>
        <v>0</v>
      </c>
      <c r="Q46" s="72">
        <f>SUMIF($R$6:$R$35,Q$43,$J$6:$J$35)+SUM('2月'!Q46)</f>
        <v>0</v>
      </c>
      <c r="R46" s="73">
        <f>SUMIF($R$6:$R$35,R$43,$J$6:$J$35)+SUM('2月'!R46)</f>
        <v>0</v>
      </c>
      <c r="S46" s="74">
        <f t="shared" si="5"/>
        <v>0</v>
      </c>
    </row>
    <row r="47" spans="1:20" ht="15.9" customHeight="1">
      <c r="L47" s="33"/>
      <c r="M47" s="26" t="s">
        <v>12</v>
      </c>
      <c r="N47" s="71">
        <f>SUMIF($R$6:$R$35,N$43,$K$6:$K$35)+SUM('2月'!N47)</f>
        <v>0</v>
      </c>
      <c r="O47" s="72">
        <f>SUMIF($R$6:$R$35,O$43,$K$6:$K$35)+SUM('2月'!O47)</f>
        <v>0</v>
      </c>
      <c r="P47" s="72">
        <f>SUMIF($R$6:$R$35,P$43,$K$6:$K$35)+SUM('2月'!P47)</f>
        <v>0</v>
      </c>
      <c r="Q47" s="72">
        <f>SUMIF($R$6:$R$35,Q$43,$K$6:$K$35)+SUM('2月'!Q47)</f>
        <v>0</v>
      </c>
      <c r="R47" s="73">
        <f>SUMIF($R$6:$R$35,R$43,$K$6:$K$35)+SUM('2月'!R47)</f>
        <v>0</v>
      </c>
      <c r="S47" s="74">
        <f t="shared" si="5"/>
        <v>0</v>
      </c>
    </row>
    <row r="48" spans="1:20" ht="15.9" customHeight="1">
      <c r="L48" s="33"/>
      <c r="M48" s="27" t="s">
        <v>7</v>
      </c>
      <c r="N48" s="75">
        <f>SUMIF($R$6:$R$35,N$43,$L$6:$L$35)+SUM('2月'!N48)</f>
        <v>0</v>
      </c>
      <c r="O48" s="76">
        <f>SUMIF($R$6:$R$35,O$43,$L$6:$L$35)+SUM('2月'!O48)</f>
        <v>0</v>
      </c>
      <c r="P48" s="76">
        <f>SUMIF($R$6:$R$35,P$43,$L$6:$L$35)+SUM('2月'!P48)</f>
        <v>0</v>
      </c>
      <c r="Q48" s="76">
        <f>SUMIF($R$6:$R$35,Q$43,$L$6:$L$35)+SUM('2月'!Q48)</f>
        <v>0</v>
      </c>
      <c r="R48" s="77">
        <f>SUMIF($R$6:$R$35,R$43,$L$6:$L$35)+SUM('2月'!R48)</f>
        <v>0</v>
      </c>
      <c r="S48" s="78">
        <f t="shared" si="5"/>
        <v>0</v>
      </c>
    </row>
    <row r="49" spans="12:19" ht="15.9" customHeight="1">
      <c r="L49" s="34" t="s">
        <v>18</v>
      </c>
      <c r="M49" s="28" t="s">
        <v>19</v>
      </c>
      <c r="N49" s="79">
        <f>SUMIF($R$6:$R$35,N$43,$M$6:$M$35)+SUM('2月'!N49)</f>
        <v>0</v>
      </c>
      <c r="O49" s="80">
        <f>SUMIF($R$6:$R$35,O$43,$M$6:$M$35)+SUM('2月'!O49)</f>
        <v>0</v>
      </c>
      <c r="P49" s="80">
        <f>SUMIF($R$6:$R$35,P$43,$M$6:$M$35)+SUM('2月'!P49)</f>
        <v>0</v>
      </c>
      <c r="Q49" s="80">
        <f>SUMIF($R$6:$R$35,Q$43,$M$6:$M$35)+SUM('2月'!Q49)</f>
        <v>0</v>
      </c>
      <c r="R49" s="81">
        <f>SUMIF($R$6:$R$35,R$43,$M$6:$M$35)+SUM('2月'!R49)</f>
        <v>0</v>
      </c>
      <c r="S49" s="82">
        <f t="shared" si="5"/>
        <v>0</v>
      </c>
    </row>
    <row r="50" spans="12:19" ht="15.9" customHeight="1">
      <c r="L50" s="33"/>
      <c r="M50" s="26" t="s">
        <v>20</v>
      </c>
      <c r="N50" s="71">
        <f>SUMIF($R$6:$R$35,N$43,$N$6:$N$35)+SUM('2月'!N50)</f>
        <v>0</v>
      </c>
      <c r="O50" s="72">
        <f>SUMIF($R$6:$R$35,O$43,$N$6:$N$35)+SUM('2月'!O50)</f>
        <v>0</v>
      </c>
      <c r="P50" s="72">
        <f>SUMIF($R$6:$R$35,P$43,$N$6:$N$35)+SUM('2月'!P50)</f>
        <v>0</v>
      </c>
      <c r="Q50" s="72">
        <f>SUMIF($R$6:$R$35,Q$43,$N$6:$N$35)+SUM('2月'!Q50)</f>
        <v>0</v>
      </c>
      <c r="R50" s="73">
        <f>SUMIF($R$6:$R$35,R$43,$N$6:$N$35)+SUM('2月'!R50)</f>
        <v>0</v>
      </c>
      <c r="S50" s="74">
        <f t="shared" si="5"/>
        <v>0</v>
      </c>
    </row>
    <row r="51" spans="12:19" ht="15.9" customHeight="1">
      <c r="L51" s="33"/>
      <c r="M51" s="26" t="s">
        <v>21</v>
      </c>
      <c r="N51" s="71">
        <f>SUMIF($R$6:$R$35,N$43,$O$6:$O$35)+SUM('2月'!N51)</f>
        <v>0</v>
      </c>
      <c r="O51" s="72">
        <f>SUMIF($R$6:$R$35,O$43,$O$6:$O$35)+SUM('2月'!O51)</f>
        <v>0</v>
      </c>
      <c r="P51" s="72">
        <f>SUMIF($R$6:$R$35,P$43,$O$6:$O$35)+SUM('2月'!P51)</f>
        <v>0</v>
      </c>
      <c r="Q51" s="72">
        <f>SUMIF($R$6:$R$35,Q$43,$O$6:$O$35)+SUM('2月'!Q51)</f>
        <v>0</v>
      </c>
      <c r="R51" s="73">
        <f>SUMIF($R$6:$R$35,R$43,$O$6:$O$35)+SUM('2月'!R51)</f>
        <v>0</v>
      </c>
      <c r="S51" s="74">
        <f t="shared" si="5"/>
        <v>0</v>
      </c>
    </row>
    <row r="52" spans="12:19" ht="15.9" customHeight="1">
      <c r="L52" s="35"/>
      <c r="M52" s="29" t="s">
        <v>22</v>
      </c>
      <c r="N52" s="83">
        <f>SUMIF($R$6:$R$35,N$43,$P$6:$P$35)+SUM('2月'!N52)</f>
        <v>0</v>
      </c>
      <c r="O52" s="84">
        <f>SUMIF($R$6:$R$35,O$43,$P$6:$P$35)+SUM('2月'!O52)</f>
        <v>0</v>
      </c>
      <c r="P52" s="84">
        <f>SUMIF($R$6:$R$35,P$43,$P$6:$P$35)+SUM('2月'!P52)</f>
        <v>0</v>
      </c>
      <c r="Q52" s="84">
        <f>SUMIF($R$6:$R$35,Q$43,$P$6:$P$35)+SUM('2月'!Q52)</f>
        <v>0</v>
      </c>
      <c r="R52" s="85">
        <f>SUMIF($R$6:$R$35,R$43,$P$6:$P$35)+SUM('2月'!R52)</f>
        <v>0</v>
      </c>
      <c r="S52" s="86">
        <f t="shared" si="5"/>
        <v>0</v>
      </c>
    </row>
    <row r="53" spans="12:19" ht="15.9" customHeight="1" thickBot="1">
      <c r="L53" s="36" t="s">
        <v>7</v>
      </c>
      <c r="M53" s="30"/>
      <c r="N53" s="87">
        <f>SUMIF($R$6:$R$35,N$43,$Q$6:$Q$35)+SUM('2月'!N53)</f>
        <v>0</v>
      </c>
      <c r="O53" s="88">
        <f>SUMIF($R$6:$R$35,O$43,$Q$6:$Q$35)+SUM('2月'!O53)</f>
        <v>0</v>
      </c>
      <c r="P53" s="88">
        <f>SUMIF($R$6:$R$35,P$43,$Q$6:$Q$35)+SUM('2月'!P53)</f>
        <v>0</v>
      </c>
      <c r="Q53" s="88">
        <f>SUMIF($R$6:$R$35,Q$43,$Q$6:$Q$35)+SUM('2月'!Q53)</f>
        <v>0</v>
      </c>
      <c r="R53" s="89">
        <f>SUMIF($R$6:$R$35,R$43,$Q$6:$Q$35)+SUM('2月'!R53)</f>
        <v>0</v>
      </c>
      <c r="S53" s="90">
        <f t="shared" si="5"/>
        <v>0</v>
      </c>
    </row>
    <row r="54" spans="12:19" ht="15.9" customHeight="1" thickTop="1">
      <c r="L54" s="39"/>
      <c r="M54" s="41" t="s">
        <v>8</v>
      </c>
      <c r="N54" s="91">
        <f t="shared" ref="N54:R54" si="6">SUM(N44:N53)</f>
        <v>0</v>
      </c>
      <c r="O54" s="92">
        <f t="shared" si="6"/>
        <v>0</v>
      </c>
      <c r="P54" s="92">
        <f t="shared" si="6"/>
        <v>0</v>
      </c>
      <c r="Q54" s="92">
        <f t="shared" si="6"/>
        <v>0</v>
      </c>
      <c r="R54" s="93">
        <f t="shared" si="6"/>
        <v>0</v>
      </c>
      <c r="S54" s="94">
        <f>SUM(S44:S53)</f>
        <v>0</v>
      </c>
    </row>
  </sheetData>
  <mergeCells count="14">
    <mergeCell ref="F1:G1"/>
    <mergeCell ref="H1:M1"/>
    <mergeCell ref="S2:T2"/>
    <mergeCell ref="D3:D5"/>
    <mergeCell ref="E3:G3"/>
    <mergeCell ref="H3:R3"/>
    <mergeCell ref="T3:T5"/>
    <mergeCell ref="E4:E5"/>
    <mergeCell ref="F4:F5"/>
    <mergeCell ref="G4:G5"/>
    <mergeCell ref="H4:L4"/>
    <mergeCell ref="M4:P4"/>
    <mergeCell ref="R4:R5"/>
    <mergeCell ref="Q2:R2"/>
  </mergeCells>
  <phoneticPr fontId="3"/>
  <dataValidations count="2">
    <dataValidation type="list" allowBlank="1" showInputMessage="1" showErrorMessage="1" sqref="N43:R43" xr:uid="{76E27895-1564-41EE-842C-EBF7C1ADB6BB}">
      <formula1>支出区分</formula1>
    </dataValidation>
    <dataValidation type="list" imeMode="hiragana" allowBlank="1" showInputMessage="1" showErrorMessage="1" sqref="R6:R35" xr:uid="{A3B976B6-7AF1-4AB0-A0B6-ACAC79557F5A}">
      <formula1>支出区分</formula1>
    </dataValidation>
  </dataValidations>
  <printOptions horizontalCentered="1"/>
  <pageMargins left="0.31496062992125984" right="0.31496062992125984" top="0.55118110236220474" bottom="0.35433070866141736" header="0.31496062992125984" footer="0.31496062992125984"/>
  <pageSetup paperSize="9" scale="81" orientation="landscape" blackAndWhite="1" r:id="rId1"/>
  <headerFooter alignWithMargins="0">
    <oddFooter>&amp;R&amp;"ＭＳ Ｐゴシック,標準"&amp;9&amp;P/&amp;N</oddFooter>
  </headerFooter>
  <colBreaks count="1" manualBreakCount="1">
    <brk id="2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DF03B-58EF-487F-8646-923CA9770E3B}">
  <dimension ref="B2:B7"/>
  <sheetViews>
    <sheetView workbookViewId="0">
      <selection activeCell="B4" sqref="B4"/>
    </sheetView>
  </sheetViews>
  <sheetFormatPr defaultRowHeight="18"/>
  <sheetData>
    <row r="2" spans="2:2">
      <c r="B2" s="1" t="s">
        <v>23</v>
      </c>
    </row>
    <row r="3" spans="2:2">
      <c r="B3" s="1" t="s">
        <v>5</v>
      </c>
    </row>
    <row r="4" spans="2:2">
      <c r="B4" s="1" t="s">
        <v>75</v>
      </c>
    </row>
    <row r="5" spans="2:2">
      <c r="B5" s="1" t="s">
        <v>26</v>
      </c>
    </row>
    <row r="6" spans="2:2">
      <c r="B6" s="1" t="s">
        <v>27</v>
      </c>
    </row>
    <row r="7" spans="2:2">
      <c r="B7" s="1" t="s">
        <v>28</v>
      </c>
    </row>
  </sheetData>
  <phoneticPr fontId="3"/>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記載例</vt:lpstr>
      <vt:lpstr>通し</vt:lpstr>
      <vt:lpstr>4月</vt:lpstr>
      <vt:lpstr>5月</vt:lpstr>
      <vt:lpstr>6月</vt:lpstr>
      <vt:lpstr>7月</vt:lpstr>
      <vt:lpstr>8月</vt:lpstr>
      <vt:lpstr>9月</vt:lpstr>
      <vt:lpstr>10月</vt:lpstr>
      <vt:lpstr>11月</vt:lpstr>
      <vt:lpstr>12月</vt:lpstr>
      <vt:lpstr>1月</vt:lpstr>
      <vt:lpstr>2月</vt:lpstr>
      <vt:lpstr>3月</vt:lpstr>
      <vt:lpstr>項目</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lpstr>記載例!Print_Area</vt:lpstr>
      <vt:lpstr>通し!Print_Area</vt:lpstr>
      <vt:lpstr>通し!Print_Titles</vt:lpstr>
      <vt:lpstr>支出区分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溝口 茂樹</dc:creator>
  <cp:lastModifiedBy>田中 遼太郎</cp:lastModifiedBy>
  <cp:lastPrinted>2025-05-02T06:11:42Z</cp:lastPrinted>
  <dcterms:created xsi:type="dcterms:W3CDTF">2015-06-05T18:19:34Z</dcterms:created>
  <dcterms:modified xsi:type="dcterms:W3CDTF">2025-05-14T02:46:42Z</dcterms:modified>
</cp:coreProperties>
</file>