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生産環境係\★０４年度\06    肥料\22 【県単】肥料高騰対策\県単 実施要領\★様式（施行文）\"/>
    </mc:Choice>
  </mc:AlternateContent>
  <xr:revisionPtr revIDLastSave="0" documentId="13_ncr:1_{3A51F944-AC5B-4834-9112-E19D11340489}" xr6:coauthVersionLast="36" xr6:coauthVersionMax="36" xr10:uidLastSave="{00000000-0000-0000-0000-000000000000}"/>
  <bookViews>
    <workbookView xWindow="0" yWindow="0" windowWidth="19200" windowHeight="8260" xr2:uid="{8876705A-78AD-4D72-8218-0F18AB5445A8}"/>
  </bookViews>
  <sheets>
    <sheet name="第1-2号 参考様式" sheetId="1" r:id="rId1"/>
    <sheet name="第1-2号 参考様式(記載例)" sheetId="2" r:id="rId2"/>
  </sheets>
  <definedNames>
    <definedName name="_xlnm.Print_Area" localSheetId="0">'第1-2号 参考様式'!$A$1:$K$20</definedName>
    <definedName name="_xlnm.Print_Area" localSheetId="1">'第1-2号 参考様式(記載例)'!$A$1:$K$20</definedName>
    <definedName name="_xlnm.Print_Titles" localSheetId="0">'第1-2号 参考様式'!$4:$6</definedName>
    <definedName name="_xlnm.Print_Titles" localSheetId="1">'第1-2号 参考様式(記載例)'!$4:$6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C14" i="2"/>
  <c r="H13" i="2"/>
  <c r="D13" i="2" s="1"/>
  <c r="F13" i="2"/>
  <c r="E13" i="2"/>
  <c r="H12" i="2"/>
  <c r="E12" i="2"/>
  <c r="F12" i="2" s="1"/>
  <c r="D12" i="2" s="1"/>
  <c r="H11" i="2"/>
  <c r="D11" i="2" s="1"/>
  <c r="F11" i="2"/>
  <c r="E11" i="2"/>
  <c r="H10" i="2"/>
  <c r="E10" i="2"/>
  <c r="F10" i="2" s="1"/>
  <c r="D10" i="2" s="1"/>
  <c r="H9" i="2"/>
  <c r="D9" i="2" s="1"/>
  <c r="F9" i="2"/>
  <c r="E9" i="2"/>
  <c r="H8" i="2"/>
  <c r="E8" i="2"/>
  <c r="F8" i="2" s="1"/>
  <c r="D8" i="2" s="1"/>
  <c r="H7" i="2"/>
  <c r="E7" i="2"/>
  <c r="H14" i="2" l="1"/>
  <c r="E14" i="2"/>
  <c r="F7" i="2"/>
  <c r="F14" i="2" s="1"/>
  <c r="H8" i="1"/>
  <c r="H9" i="1"/>
  <c r="H10" i="1"/>
  <c r="H11" i="1"/>
  <c r="H12" i="1"/>
  <c r="H13" i="1"/>
  <c r="E8" i="1"/>
  <c r="F8" i="1" s="1"/>
  <c r="E9" i="1"/>
  <c r="F9" i="1" s="1"/>
  <c r="E10" i="1"/>
  <c r="F10" i="1" s="1"/>
  <c r="E11" i="1"/>
  <c r="F11" i="1"/>
  <c r="E12" i="1"/>
  <c r="F12" i="1" s="1"/>
  <c r="E13" i="1"/>
  <c r="F13" i="1" s="1"/>
  <c r="H7" i="1"/>
  <c r="E7" i="1"/>
  <c r="F7" i="1" s="1"/>
  <c r="G14" i="1"/>
  <c r="D7" i="2" l="1"/>
  <c r="D14" i="2" s="1"/>
  <c r="E14" i="1"/>
  <c r="H14" i="1"/>
  <c r="D8" i="1"/>
  <c r="D10" i="1"/>
  <c r="D11" i="1"/>
  <c r="D12" i="1"/>
  <c r="D13" i="1"/>
  <c r="F14" i="1" l="1"/>
  <c r="D9" i="1"/>
  <c r="D7" i="1"/>
  <c r="C14" i="1"/>
  <c r="D14" i="1" l="1"/>
</calcChain>
</file>

<file path=xl/sharedStrings.xml><?xml version="1.0" encoding="utf-8"?>
<sst xmlns="http://schemas.openxmlformats.org/spreadsheetml/2006/main" count="65" uniqueCount="35">
  <si>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</si>
  <si>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</si>
  <si>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</si>
  <si>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</si>
  <si>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</si>
  <si>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</si>
  <si>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</si>
  <si>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</si>
  <si>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</si>
  <si>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</si>
  <si>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</si>
  <si>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</si>
  <si>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</si>
  <si>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</si>
  <si>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　表中に十分に記載できない場合には、別紙で提出すること。</t>
  </si>
  <si>
    <t>支援予定額</t>
    <phoneticPr fontId="2"/>
  </si>
  <si>
    <t>当年の肥料費</t>
    <rPh sb="0" eb="1">
      <t>ア</t>
    </rPh>
    <rPh sb="1" eb="2">
      <t>ネン</t>
    </rPh>
    <rPh sb="3" eb="5">
      <t>ヒリョウ</t>
    </rPh>
    <rPh sb="5" eb="6">
      <t>ヒ</t>
    </rPh>
    <phoneticPr fontId="2"/>
  </si>
  <si>
    <t>支援予定額
B=C+D-F
注2なお書き</t>
    <phoneticPr fontId="2"/>
  </si>
  <si>
    <t>当年の肥料費
A</t>
    <rPh sb="0" eb="2">
      <t>トウネン</t>
    </rPh>
    <phoneticPr fontId="2"/>
  </si>
  <si>
    <t>C＝A*(1-1/(高騰
率)/0.9)*0.7</t>
    <phoneticPr fontId="2"/>
  </si>
  <si>
    <t>県上乗せ支援金
D=C*1.5/7</t>
    <phoneticPr fontId="2"/>
  </si>
  <si>
    <t>地方自治体支援金
E</t>
    <phoneticPr fontId="2"/>
  </si>
  <si>
    <t>調整額
F=E-A*(1-1/(高騰
率)/0.9)*0.15</t>
    <phoneticPr fontId="2"/>
  </si>
  <si>
    <t xml:space="preserve"> 「肥料価格高騰対策事業取組実績報告書」の添付資料として使用する場合は、「支援予定額」を「支援額」とする。</t>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</si>
  <si>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</si>
  <si>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㈱鹿児島農園</t>
    <rPh sb="1" eb="4">
      <t>カゴシマ</t>
    </rPh>
    <rPh sb="4" eb="6">
      <t>ノウエン</t>
    </rPh>
    <phoneticPr fontId="2"/>
  </si>
  <si>
    <t>鴨池太郎</t>
    <rPh sb="0" eb="2">
      <t>カモイケ</t>
    </rPh>
    <rPh sb="2" eb="4">
      <t>タロウ</t>
    </rPh>
    <phoneticPr fontId="2"/>
  </si>
  <si>
    <t>㈱鴨池農園</t>
    <rPh sb="1" eb="3">
      <t>カモイケ</t>
    </rPh>
    <rPh sb="3" eb="5">
      <t>ノウエン</t>
    </rPh>
    <phoneticPr fontId="2"/>
  </si>
  <si>
    <t>薩摩農園</t>
    <rPh sb="0" eb="2">
      <t>サツマ</t>
    </rPh>
    <rPh sb="2" eb="4">
      <t>ノウエン</t>
    </rPh>
    <phoneticPr fontId="2"/>
  </si>
  <si>
    <t>大隅太郎</t>
    <rPh sb="0" eb="2">
      <t>オオスミ</t>
    </rPh>
    <rPh sb="2" eb="4">
      <t>タロウ</t>
    </rPh>
    <phoneticPr fontId="2"/>
  </si>
  <si>
    <t>肥料価格高騰対策事業　参加農業者名簿</t>
    <rPh sb="0" eb="6">
      <t>ヒリョウカカクコウトウ</t>
    </rPh>
    <rPh sb="6" eb="8">
      <t>タイサク</t>
    </rPh>
    <rPh sb="8" eb="10">
      <t>ジギョウ</t>
    </rPh>
    <rPh sb="11" eb="13">
      <t>サンカ</t>
    </rPh>
    <rPh sb="13" eb="16">
      <t>ノウギョウシャ</t>
    </rPh>
    <rPh sb="16" eb="18">
      <t>メイボ</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</si>
  <si>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phoneticPr fontId="2"/>
  </si>
  <si>
    <t>　支援予定額の算出方法は下記のとおりとする。
支援予定額＝国支援金＋県上乗せ支援金－調整額
国支援金＝｛（当年の肥料費）－（当年の肥料費）÷（高騰率）÷0.9｝×0.7
県上乗せ支援金＝国支援金×1.5／7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（調整額）＝（地方自治体支援金）－｛（当年の肥料費）－（当年の肥料費）÷（高騰率）÷0.9）×0.15｝</t>
    <phoneticPr fontId="2"/>
  </si>
  <si>
    <t>参考様式第１－２号</t>
    <rPh sb="0" eb="2">
      <t>サンコウ</t>
    </rPh>
    <rPh sb="2" eb="4">
      <t>ヨウシキ</t>
    </rPh>
    <phoneticPr fontId="2"/>
  </si>
  <si>
    <t>支援予定額（円）</t>
    <rPh sb="4" eb="5">
      <t>ガク</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</si>
</sst>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1"/>
      <color theme="1"/>
      <name val="ＭＳ 明朝"/>
      <family val="1"/>
      <charset val="128"/>
    </font>
    <font>
      <sz val="12"/>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auto="1"/>
      </bottom>
      <diagonal/>
    </border>
    <border>
      <left style="thin">
        <color auto="1"/>
      </left>
      <right/>
      <top/>
      <bottom style="double">
        <color auto="1"/>
      </bottom>
      <diagonal/>
    </border>
    <border>
      <left style="thin">
        <color auto="1"/>
      </left>
      <right/>
      <top/>
      <bottom style="thin">
        <color auto="1"/>
      </bottom>
      <diagonal/>
    </border>
    <border>
      <left/>
      <right style="thin">
        <color indexed="64"/>
      </right>
      <top style="thin">
        <color indexed="64"/>
      </top>
      <bottom style="double">
        <color auto="1"/>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double">
        <color auto="1"/>
      </bottom>
      <diagonal/>
    </border>
    <border>
      <left style="thick">
        <color indexed="64"/>
      </left>
      <right style="thick">
        <color indexed="64"/>
      </right>
      <top/>
      <bottom style="thin">
        <color auto="1"/>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auto="1"/>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0" borderId="11" xfId="1" applyFont="1" applyBorder="1" applyAlignment="1">
      <alignment horizontal="right" vertical="center"/>
    </xf>
    <xf numFmtId="38" fontId="3" fillId="2" borderId="1" xfId="1" applyFont="1" applyFill="1" applyBorder="1" applyAlignment="1">
      <alignment horizontal="center" vertical="center" wrapText="1"/>
    </xf>
    <xf numFmtId="38" fontId="3" fillId="2" borderId="13"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38" fontId="4" fillId="0" borderId="0" xfId="1" applyFont="1" applyFill="1" applyBorder="1" applyAlignment="1">
      <alignment vertical="top" wrapText="1"/>
    </xf>
    <xf numFmtId="38" fontId="9" fillId="0" borderId="19" xfId="1" applyFont="1" applyBorder="1" applyAlignment="1">
      <alignment horizontal="right" vertical="center" wrapText="1"/>
    </xf>
    <xf numFmtId="38" fontId="9" fillId="0" borderId="12" xfId="1" applyFont="1" applyBorder="1" applyAlignment="1">
      <alignment horizontal="right" vertical="center"/>
    </xf>
    <xf numFmtId="38" fontId="9" fillId="0" borderId="11" xfId="1" applyFont="1" applyBorder="1" applyAlignment="1">
      <alignment horizontal="left" vertical="center" wrapText="1"/>
    </xf>
    <xf numFmtId="38" fontId="9" fillId="2" borderId="13" xfId="1" applyFont="1" applyFill="1" applyBorder="1" applyAlignment="1">
      <alignment horizontal="center" vertical="center" wrapText="1"/>
    </xf>
    <xf numFmtId="38" fontId="9" fillId="2" borderId="20" xfId="1" applyFont="1" applyFill="1" applyBorder="1" applyAlignment="1">
      <alignment horizontal="righ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38" fontId="7" fillId="2" borderId="18" xfId="1" applyFont="1" applyFill="1" applyBorder="1" applyAlignment="1">
      <alignment horizontal="center" vertical="center" wrapText="1"/>
    </xf>
    <xf numFmtId="38" fontId="7" fillId="2" borderId="8" xfId="1" applyFont="1" applyFill="1" applyBorder="1" applyAlignment="1">
      <alignment horizontal="center" vertical="center" wrapText="1"/>
    </xf>
    <xf numFmtId="0" fontId="4" fillId="0" borderId="10" xfId="0" quotePrefix="1" applyNumberFormat="1" applyFont="1" applyBorder="1" applyAlignment="1">
      <alignment horizontal="center" vertical="center"/>
    </xf>
    <xf numFmtId="0" fontId="4" fillId="0" borderId="1" xfId="0" quotePrefix="1" applyNumberFormat="1" applyFont="1" applyBorder="1" applyAlignment="1">
      <alignment horizontal="center" vertical="center"/>
    </xf>
    <xf numFmtId="38" fontId="9" fillId="2" borderId="13" xfId="1" applyFont="1" applyFill="1" applyBorder="1" applyAlignment="1">
      <alignment horizontal="right" vertical="center" wrapText="1"/>
    </xf>
    <xf numFmtId="38" fontId="9" fillId="2" borderId="19" xfId="1" applyFont="1" applyFill="1" applyBorder="1" applyAlignment="1">
      <alignment horizontal="right" vertical="center" wrapText="1"/>
    </xf>
    <xf numFmtId="38" fontId="9" fillId="2" borderId="21" xfId="1" applyFont="1" applyFill="1" applyBorder="1" applyAlignment="1">
      <alignment horizontal="right" vertical="center" wrapText="1"/>
    </xf>
    <xf numFmtId="38" fontId="9" fillId="0" borderId="11" xfId="1" applyFont="1" applyBorder="1" applyAlignment="1">
      <alignment horizontal="right" vertical="center" wrapText="1"/>
    </xf>
    <xf numFmtId="38" fontId="9" fillId="2" borderId="22" xfId="1" applyFont="1" applyFill="1" applyBorder="1" applyAlignment="1">
      <alignment horizontal="right" vertical="center" wrapText="1"/>
    </xf>
    <xf numFmtId="38" fontId="9" fillId="2" borderId="11" xfId="1" applyFont="1" applyFill="1" applyBorder="1" applyAlignment="1">
      <alignment horizontal="right" vertical="center" wrapText="1"/>
    </xf>
    <xf numFmtId="38" fontId="7" fillId="2" borderId="23" xfId="1" applyFont="1" applyFill="1" applyBorder="1" applyAlignment="1">
      <alignment horizontal="center" vertical="center" wrapText="1"/>
    </xf>
    <xf numFmtId="38" fontId="8" fillId="2" borderId="24" xfId="1" applyFont="1" applyFill="1" applyBorder="1" applyAlignment="1">
      <alignment horizontal="center" vertical="center" wrapText="1"/>
    </xf>
    <xf numFmtId="38" fontId="9" fillId="0" borderId="25" xfId="1" applyFont="1" applyBorder="1" applyAlignment="1">
      <alignment horizontal="right" vertical="center"/>
    </xf>
    <xf numFmtId="38" fontId="9" fillId="2" borderId="3" xfId="1" applyFont="1" applyFill="1" applyBorder="1" applyAlignment="1">
      <alignment horizontal="right" vertical="center"/>
    </xf>
    <xf numFmtId="38" fontId="7" fillId="2" borderId="26" xfId="1" applyFont="1" applyFill="1" applyBorder="1" applyAlignment="1">
      <alignment horizontal="center" vertical="center" wrapText="1"/>
    </xf>
    <xf numFmtId="38" fontId="9" fillId="2" borderId="12" xfId="1" applyFont="1" applyFill="1" applyBorder="1" applyAlignment="1">
      <alignment horizontal="right" vertical="center" wrapText="1"/>
    </xf>
    <xf numFmtId="38" fontId="9" fillId="2" borderId="27" xfId="1" applyFont="1" applyFill="1" applyBorder="1" applyAlignment="1">
      <alignment horizontal="right" vertical="center" wrapText="1"/>
    </xf>
    <xf numFmtId="38" fontId="7" fillId="2" borderId="28" xfId="1" applyFont="1" applyFill="1" applyBorder="1" applyAlignment="1">
      <alignment horizontal="center" vertical="center" wrapText="1"/>
    </xf>
    <xf numFmtId="38" fontId="9" fillId="2" borderId="29" xfId="1" applyFont="1" applyFill="1" applyBorder="1" applyAlignment="1">
      <alignment horizontal="right" vertical="center" wrapText="1"/>
    </xf>
    <xf numFmtId="38" fontId="9" fillId="2" borderId="30" xfId="1" applyFont="1" applyFill="1" applyBorder="1" applyAlignment="1">
      <alignment horizontal="right" vertical="center" wrapText="1"/>
    </xf>
    <xf numFmtId="38" fontId="9" fillId="2" borderId="31" xfId="1" applyFont="1" applyFill="1" applyBorder="1" applyAlignment="1">
      <alignment horizontal="right" vertical="center" wrapText="1"/>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5"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8" fillId="2" borderId="3" xfId="1" applyFont="1" applyFill="1" applyBorder="1" applyAlignment="1">
      <alignment horizontal="center" vertical="center" wrapText="1"/>
    </xf>
    <xf numFmtId="38" fontId="8" fillId="2" borderId="15"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6" fillId="0" borderId="0" xfId="1" applyFont="1" applyFill="1" applyBorder="1" applyAlignment="1">
      <alignment horizontal="left" vertical="top" wrapText="1"/>
    </xf>
    <xf numFmtId="38" fontId="8" fillId="2" borderId="17" xfId="1" applyFont="1" applyFill="1" applyBorder="1" applyAlignment="1">
      <alignment horizontal="center" vertical="center" wrapText="1"/>
    </xf>
    <xf numFmtId="38" fontId="8" fillId="2" borderId="16" xfId="1" applyFont="1" applyFill="1" applyBorder="1" applyAlignment="1">
      <alignment horizontal="center" vertical="center" wrapText="1"/>
    </xf>
    <xf numFmtId="38" fontId="8" fillId="2" borderId="5"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8E55F-9CA4-4C31-A1D5-7C0F80B15EB3}">
  <dimension ref="A1:K21"/>
  <sheetViews>
    <sheetView showGridLines="0" tabSelected="1" view="pageBreakPreview" zoomScale="108" zoomScaleNormal="108" zoomScaleSheetLayoutView="108" workbookViewId="0">
      <selection activeCell="C7" sqref="C7"/>
    </sheetView>
  </sheetViews>
  <sheetFormatPr defaultColWidth="8.8984375" defaultRowHeight="12" x14ac:dyDescent="0.2"/>
  <cols>
    <col min="1" max="1" width="6" style="3" customWidth="1"/>
    <col min="2" max="2" width="15.59765625" style="1" customWidth="1"/>
    <col min="3" max="3" width="24.59765625" style="4" customWidth="1"/>
    <col min="4" max="8" width="24.59765625" style="5" customWidth="1"/>
    <col min="9" max="10" width="24.59765625" style="6" customWidth="1"/>
    <col min="11" max="11" width="18.8984375" style="2" customWidth="1"/>
    <col min="12" max="16384" width="8.8984375" style="2"/>
  </cols>
  <sheetData>
    <row r="1" spans="1:11" ht="30" customHeight="1" x14ac:dyDescent="0.2">
      <c r="A1" s="18" t="s">
        <v>33</v>
      </c>
    </row>
    <row r="2" spans="1:11" ht="30" customHeight="1" x14ac:dyDescent="0.2">
      <c r="A2" s="18"/>
    </row>
    <row r="3" spans="1:11" ht="30" customHeight="1" x14ac:dyDescent="0.2">
      <c r="A3" s="19" t="s">
        <v>30</v>
      </c>
      <c r="C3" s="7"/>
      <c r="D3" s="8"/>
      <c r="E3" s="8"/>
      <c r="F3" s="8"/>
      <c r="G3" s="8"/>
      <c r="H3" s="8"/>
      <c r="I3" s="9"/>
      <c r="J3" s="9"/>
    </row>
    <row r="4" spans="1:11" ht="20.5" customHeight="1" thickBot="1" x14ac:dyDescent="0.25">
      <c r="A4" s="51" t="s">
        <v>0</v>
      </c>
      <c r="B4" s="20" t="s">
        <v>1</v>
      </c>
      <c r="C4" s="54" t="s">
        <v>34</v>
      </c>
      <c r="D4" s="55"/>
      <c r="E4" s="55"/>
      <c r="F4" s="55"/>
      <c r="G4" s="55"/>
      <c r="H4" s="55"/>
      <c r="I4" s="55"/>
      <c r="J4" s="55"/>
      <c r="K4" s="56"/>
    </row>
    <row r="5" spans="1:11" ht="53.25" customHeight="1" thickBot="1" x14ac:dyDescent="0.25">
      <c r="A5" s="52"/>
      <c r="B5" s="57" t="s">
        <v>2</v>
      </c>
      <c r="C5" s="64" t="s">
        <v>12</v>
      </c>
      <c r="D5" s="65"/>
      <c r="E5" s="65"/>
      <c r="F5" s="65"/>
      <c r="G5" s="65"/>
      <c r="H5" s="66"/>
      <c r="I5" s="59" t="s">
        <v>24</v>
      </c>
      <c r="J5" s="60"/>
      <c r="K5" s="61" t="s">
        <v>13</v>
      </c>
    </row>
    <row r="6" spans="1:11" ht="42" customHeight="1" thickTop="1" thickBot="1" x14ac:dyDescent="0.25">
      <c r="A6" s="53"/>
      <c r="B6" s="58"/>
      <c r="C6" s="40" t="s">
        <v>18</v>
      </c>
      <c r="D6" s="46" t="s">
        <v>17</v>
      </c>
      <c r="E6" s="43" t="s">
        <v>19</v>
      </c>
      <c r="F6" s="39" t="s">
        <v>20</v>
      </c>
      <c r="G6" s="30" t="s">
        <v>21</v>
      </c>
      <c r="H6" s="30" t="s">
        <v>22</v>
      </c>
      <c r="I6" s="29" t="s">
        <v>16</v>
      </c>
      <c r="J6" s="30" t="s">
        <v>15</v>
      </c>
      <c r="K6" s="62"/>
    </row>
    <row r="7" spans="1:11" ht="41.15" customHeight="1" thickTop="1" x14ac:dyDescent="0.2">
      <c r="A7" s="31">
        <v>1</v>
      </c>
      <c r="B7" s="27"/>
      <c r="C7" s="41"/>
      <c r="D7" s="47">
        <f>IF(H7&lt;0,E7+F7,+E7+F7-H7)</f>
        <v>0</v>
      </c>
      <c r="E7" s="44">
        <f>ROUNDDOWN((+C7-(C7/1.4/0.9))*0.7,0)</f>
        <v>0</v>
      </c>
      <c r="F7" s="37">
        <f>ROUNDDOWN(+E7*1.5/7,0)</f>
        <v>0</v>
      </c>
      <c r="G7" s="36"/>
      <c r="H7" s="38">
        <f>ROUNDDOWN(+G7-C7*(1-1/1.4/0.9)*0.15,0)</f>
        <v>0</v>
      </c>
      <c r="I7" s="23"/>
      <c r="J7" s="24"/>
      <c r="K7" s="10"/>
    </row>
    <row r="8" spans="1:11" ht="41.15" customHeight="1" x14ac:dyDescent="0.2">
      <c r="A8" s="32">
        <v>2</v>
      </c>
      <c r="B8" s="28"/>
      <c r="C8" s="41"/>
      <c r="D8" s="48">
        <f t="shared" ref="D8:D13" si="0">IF(H8&lt;0,E8+F8,+E8+F8-H8)</f>
        <v>0</v>
      </c>
      <c r="E8" s="45">
        <f t="shared" ref="E8:E13" si="1">ROUNDDOWN((+C8-(C8/1.4/0.9))*0.7,0)</f>
        <v>0</v>
      </c>
      <c r="F8" s="35">
        <f t="shared" ref="F8:F13" si="2">ROUNDDOWN(+E8*1.5/7,0)</f>
        <v>0</v>
      </c>
      <c r="G8" s="22"/>
      <c r="H8" s="34">
        <f t="shared" ref="H8:H13" si="3">ROUNDDOWN(+G8-C8*(1-1/1.4/0.9)*0.15,0)</f>
        <v>0</v>
      </c>
      <c r="I8" s="23"/>
      <c r="J8" s="24"/>
      <c r="K8" s="10"/>
    </row>
    <row r="9" spans="1:11" ht="41.15" customHeight="1" x14ac:dyDescent="0.2">
      <c r="A9" s="32">
        <v>3</v>
      </c>
      <c r="B9" s="28"/>
      <c r="C9" s="41"/>
      <c r="D9" s="48">
        <f t="shared" si="0"/>
        <v>0</v>
      </c>
      <c r="E9" s="45">
        <f t="shared" si="1"/>
        <v>0</v>
      </c>
      <c r="F9" s="35">
        <f t="shared" si="2"/>
        <v>0</v>
      </c>
      <c r="G9" s="22"/>
      <c r="H9" s="34">
        <f t="shared" si="3"/>
        <v>0</v>
      </c>
      <c r="I9" s="23"/>
      <c r="J9" s="24"/>
      <c r="K9" s="10"/>
    </row>
    <row r="10" spans="1:11" ht="41.15" customHeight="1" x14ac:dyDescent="0.2">
      <c r="A10" s="32">
        <v>4</v>
      </c>
      <c r="B10" s="28"/>
      <c r="C10" s="41"/>
      <c r="D10" s="48">
        <f t="shared" si="0"/>
        <v>0</v>
      </c>
      <c r="E10" s="45">
        <f t="shared" si="1"/>
        <v>0</v>
      </c>
      <c r="F10" s="35">
        <f t="shared" si="2"/>
        <v>0</v>
      </c>
      <c r="G10" s="22"/>
      <c r="H10" s="34">
        <f t="shared" si="3"/>
        <v>0</v>
      </c>
      <c r="I10" s="23"/>
      <c r="J10" s="24"/>
      <c r="K10" s="10"/>
    </row>
    <row r="11" spans="1:11" ht="41.15" customHeight="1" x14ac:dyDescent="0.2">
      <c r="A11" s="32">
        <v>5</v>
      </c>
      <c r="B11" s="28"/>
      <c r="C11" s="41"/>
      <c r="D11" s="48">
        <f t="shared" si="0"/>
        <v>0</v>
      </c>
      <c r="E11" s="45">
        <f t="shared" si="1"/>
        <v>0</v>
      </c>
      <c r="F11" s="35">
        <f t="shared" si="2"/>
        <v>0</v>
      </c>
      <c r="G11" s="22"/>
      <c r="H11" s="34">
        <f t="shared" si="3"/>
        <v>0</v>
      </c>
      <c r="I11" s="23"/>
      <c r="J11" s="24"/>
      <c r="K11" s="10"/>
    </row>
    <row r="12" spans="1:11" ht="41.15" customHeight="1" x14ac:dyDescent="0.2">
      <c r="A12" s="32">
        <v>6</v>
      </c>
      <c r="B12" s="28"/>
      <c r="C12" s="41"/>
      <c r="D12" s="48">
        <f t="shared" si="0"/>
        <v>0</v>
      </c>
      <c r="E12" s="45">
        <f t="shared" si="1"/>
        <v>0</v>
      </c>
      <c r="F12" s="35">
        <f t="shared" si="2"/>
        <v>0</v>
      </c>
      <c r="G12" s="22"/>
      <c r="H12" s="34">
        <f t="shared" si="3"/>
        <v>0</v>
      </c>
      <c r="I12" s="23"/>
      <c r="J12" s="24"/>
      <c r="K12" s="10"/>
    </row>
    <row r="13" spans="1:11" ht="41.15" customHeight="1" x14ac:dyDescent="0.2">
      <c r="A13" s="32"/>
      <c r="B13" s="28"/>
      <c r="C13" s="41"/>
      <c r="D13" s="48">
        <f t="shared" si="0"/>
        <v>0</v>
      </c>
      <c r="E13" s="45">
        <f t="shared" si="1"/>
        <v>0</v>
      </c>
      <c r="F13" s="35">
        <f t="shared" si="2"/>
        <v>0</v>
      </c>
      <c r="G13" s="22"/>
      <c r="H13" s="34">
        <f t="shared" si="3"/>
        <v>0</v>
      </c>
      <c r="I13" s="23"/>
      <c r="J13" s="24"/>
      <c r="K13" s="10"/>
    </row>
    <row r="14" spans="1:11" s="6" customFormat="1" ht="44.25" customHeight="1" thickBot="1" x14ac:dyDescent="0.25">
      <c r="A14" s="13" t="s">
        <v>4</v>
      </c>
      <c r="B14" s="11" t="s">
        <v>3</v>
      </c>
      <c r="C14" s="42">
        <f t="shared" ref="C14:H14" si="4">SUM(C7:C13)</f>
        <v>0</v>
      </c>
      <c r="D14" s="49">
        <f t="shared" si="4"/>
        <v>0</v>
      </c>
      <c r="E14" s="45">
        <f t="shared" si="4"/>
        <v>0</v>
      </c>
      <c r="F14" s="35">
        <f t="shared" si="4"/>
        <v>0</v>
      </c>
      <c r="G14" s="33">
        <f t="shared" si="4"/>
        <v>0</v>
      </c>
      <c r="H14" s="33">
        <f t="shared" si="4"/>
        <v>0</v>
      </c>
      <c r="I14" s="26"/>
      <c r="J14" s="25"/>
      <c r="K14" s="12"/>
    </row>
    <row r="15" spans="1:11" s="6" customFormat="1" ht="18.75" customHeight="1" thickTop="1" x14ac:dyDescent="0.2">
      <c r="A15" s="16" t="s">
        <v>5</v>
      </c>
      <c r="B15" s="14"/>
      <c r="C15" s="15"/>
      <c r="D15" s="14"/>
      <c r="E15" s="14"/>
      <c r="F15" s="14"/>
      <c r="G15" s="14"/>
      <c r="H15" s="14"/>
      <c r="I15" s="15"/>
      <c r="J15" s="14"/>
      <c r="K15" s="15"/>
    </row>
    <row r="16" spans="1:11" s="6" customFormat="1" ht="80" customHeight="1" x14ac:dyDescent="0.2">
      <c r="A16" s="17" t="s">
        <v>6</v>
      </c>
      <c r="B16" s="63" t="s">
        <v>31</v>
      </c>
      <c r="C16" s="63"/>
      <c r="D16" s="63"/>
      <c r="E16" s="63"/>
      <c r="F16" s="63"/>
      <c r="G16" s="63"/>
      <c r="H16" s="63"/>
      <c r="I16" s="63"/>
      <c r="J16" s="63"/>
      <c r="K16" s="63"/>
    </row>
    <row r="17" spans="1:11" s="6" customFormat="1" ht="160" customHeight="1" x14ac:dyDescent="0.2">
      <c r="A17" s="17" t="s">
        <v>7</v>
      </c>
      <c r="B17" s="50" t="s">
        <v>32</v>
      </c>
      <c r="C17" s="50"/>
      <c r="D17" s="50"/>
      <c r="E17" s="50"/>
      <c r="F17" s="50"/>
      <c r="G17" s="50"/>
      <c r="H17" s="50"/>
      <c r="I17" s="50"/>
      <c r="J17" s="50"/>
      <c r="K17" s="50"/>
    </row>
    <row r="18" spans="1:11" s="6" customFormat="1" ht="18.75" customHeight="1" x14ac:dyDescent="0.2">
      <c r="A18" s="17" t="s">
        <v>8</v>
      </c>
      <c r="B18" s="50" t="s">
        <v>23</v>
      </c>
      <c r="C18" s="50"/>
      <c r="D18" s="50"/>
      <c r="E18" s="50"/>
      <c r="F18" s="50"/>
      <c r="G18" s="50"/>
      <c r="H18" s="50"/>
      <c r="I18" s="50"/>
      <c r="J18" s="50"/>
      <c r="K18" s="50"/>
    </row>
    <row r="19" spans="1:11" s="6" customFormat="1" ht="18.75" customHeight="1" x14ac:dyDescent="0.2">
      <c r="A19" s="17" t="s">
        <v>9</v>
      </c>
      <c r="B19" s="50" t="s">
        <v>11</v>
      </c>
      <c r="C19" s="50"/>
      <c r="D19" s="50"/>
      <c r="E19" s="50"/>
      <c r="F19" s="50"/>
      <c r="G19" s="50"/>
      <c r="H19" s="50"/>
      <c r="I19" s="50"/>
      <c r="J19" s="50"/>
    </row>
    <row r="20" spans="1:11" s="6" customFormat="1" ht="18.75" customHeight="1" x14ac:dyDescent="0.2">
      <c r="A20" s="17" t="s">
        <v>10</v>
      </c>
      <c r="B20" s="50" t="s">
        <v>14</v>
      </c>
      <c r="C20" s="50"/>
      <c r="D20" s="50"/>
      <c r="E20" s="50"/>
      <c r="F20" s="50"/>
      <c r="G20" s="50"/>
      <c r="H20" s="50"/>
      <c r="I20" s="50"/>
      <c r="J20" s="50"/>
    </row>
    <row r="21" spans="1:11" s="6" customFormat="1" ht="18.75" customHeight="1" x14ac:dyDescent="0.2">
      <c r="A21" s="17"/>
      <c r="B21" s="21"/>
      <c r="C21" s="21"/>
      <c r="D21" s="50"/>
      <c r="E21" s="50"/>
      <c r="F21" s="50"/>
      <c r="G21" s="50"/>
      <c r="H21" s="50"/>
      <c r="I21" s="50"/>
      <c r="J21" s="50"/>
    </row>
  </sheetData>
  <sheetProtection formatCells="0" insertColumns="0" insertRows="0" deleteColumns="0" deleteRows="0"/>
  <protectedRanges>
    <protectedRange password="CA9C" sqref="A7:C13 G7:G13" name="範囲1"/>
  </protectedRanges>
  <mergeCells count="12">
    <mergeCell ref="B19:J19"/>
    <mergeCell ref="B20:J20"/>
    <mergeCell ref="D21:J21"/>
    <mergeCell ref="A4:A6"/>
    <mergeCell ref="C4:K4"/>
    <mergeCell ref="B5:B6"/>
    <mergeCell ref="I5:J5"/>
    <mergeCell ref="K5:K6"/>
    <mergeCell ref="B16:K16"/>
    <mergeCell ref="B18:K18"/>
    <mergeCell ref="B17:K17"/>
    <mergeCell ref="C5:H5"/>
  </mergeCells>
  <phoneticPr fontId="2"/>
  <printOptions horizontalCentered="1"/>
  <pageMargins left="0.39370078740157483" right="0.39370078740157483" top="0.74803149606299213" bottom="0.55118110236220474"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A5569-3796-43A1-97FD-4B826C415AF5}">
  <dimension ref="A1:K21"/>
  <sheetViews>
    <sheetView showGridLines="0" view="pageBreakPreview" topLeftCell="A13" zoomScale="108" zoomScaleNormal="108" zoomScaleSheetLayoutView="108" workbookViewId="0">
      <selection activeCell="C12" sqref="C12"/>
    </sheetView>
  </sheetViews>
  <sheetFormatPr defaultColWidth="8.8984375" defaultRowHeight="12" x14ac:dyDescent="0.2"/>
  <cols>
    <col min="1" max="1" width="6" style="3" customWidth="1"/>
    <col min="2" max="2" width="15.59765625" style="1" customWidth="1"/>
    <col min="3" max="3" width="24.59765625" style="4" customWidth="1"/>
    <col min="4" max="8" width="24.59765625" style="5" customWidth="1"/>
    <col min="9" max="10" width="24.59765625" style="6" customWidth="1"/>
    <col min="11" max="11" width="18.8984375" style="2" customWidth="1"/>
    <col min="12" max="16384" width="8.8984375" style="2"/>
  </cols>
  <sheetData>
    <row r="1" spans="1:11" ht="30" customHeight="1" x14ac:dyDescent="0.2">
      <c r="A1" s="18" t="s">
        <v>33</v>
      </c>
    </row>
    <row r="2" spans="1:11" ht="30" customHeight="1" x14ac:dyDescent="0.2">
      <c r="A2" s="18"/>
    </row>
    <row r="3" spans="1:11" ht="30" customHeight="1" x14ac:dyDescent="0.2">
      <c r="A3" s="19" t="s">
        <v>30</v>
      </c>
      <c r="C3" s="7"/>
      <c r="D3" s="8"/>
      <c r="E3" s="8"/>
      <c r="F3" s="8"/>
      <c r="G3" s="8"/>
      <c r="H3" s="8"/>
      <c r="I3" s="9"/>
      <c r="J3" s="9"/>
    </row>
    <row r="4" spans="1:11" ht="20.5" customHeight="1" thickBot="1" x14ac:dyDescent="0.25">
      <c r="A4" s="51" t="s">
        <v>0</v>
      </c>
      <c r="B4" s="20" t="s">
        <v>1</v>
      </c>
      <c r="C4" s="54" t="s">
        <v>34</v>
      </c>
      <c r="D4" s="55"/>
      <c r="E4" s="55"/>
      <c r="F4" s="55"/>
      <c r="G4" s="55"/>
      <c r="H4" s="55"/>
      <c r="I4" s="55"/>
      <c r="J4" s="55"/>
      <c r="K4" s="56"/>
    </row>
    <row r="5" spans="1:11" ht="53.25" customHeight="1" thickBot="1" x14ac:dyDescent="0.25">
      <c r="A5" s="52"/>
      <c r="B5" s="57" t="s">
        <v>2</v>
      </c>
      <c r="C5" s="64" t="s">
        <v>12</v>
      </c>
      <c r="D5" s="65"/>
      <c r="E5" s="65"/>
      <c r="F5" s="65"/>
      <c r="G5" s="65"/>
      <c r="H5" s="66"/>
      <c r="I5" s="59" t="s">
        <v>24</v>
      </c>
      <c r="J5" s="60"/>
      <c r="K5" s="61" t="s">
        <v>13</v>
      </c>
    </row>
    <row r="6" spans="1:11" ht="42" customHeight="1" thickTop="1" thickBot="1" x14ac:dyDescent="0.25">
      <c r="A6" s="53"/>
      <c r="B6" s="58"/>
      <c r="C6" s="40" t="s">
        <v>18</v>
      </c>
      <c r="D6" s="46" t="s">
        <v>17</v>
      </c>
      <c r="E6" s="43" t="s">
        <v>19</v>
      </c>
      <c r="F6" s="39" t="s">
        <v>20</v>
      </c>
      <c r="G6" s="30" t="s">
        <v>21</v>
      </c>
      <c r="H6" s="30" t="s">
        <v>22</v>
      </c>
      <c r="I6" s="29" t="s">
        <v>16</v>
      </c>
      <c r="J6" s="30" t="s">
        <v>15</v>
      </c>
      <c r="K6" s="62"/>
    </row>
    <row r="7" spans="1:11" ht="41.15" customHeight="1" thickTop="1" x14ac:dyDescent="0.2">
      <c r="A7" s="31">
        <v>1</v>
      </c>
      <c r="B7" s="27" t="s">
        <v>25</v>
      </c>
      <c r="C7" s="41">
        <v>880000</v>
      </c>
      <c r="D7" s="47">
        <f>IF(H7&lt;0,E7+F7,+E7+F7-H7)</f>
        <v>154349</v>
      </c>
      <c r="E7" s="44">
        <f>ROUNDDOWN((+C7-(C7/1.4/0.9))*0.7,0)</f>
        <v>127111</v>
      </c>
      <c r="F7" s="37">
        <f>ROUNDDOWN(+E7*1.5/7,0)</f>
        <v>27238</v>
      </c>
      <c r="G7" s="36">
        <v>20000</v>
      </c>
      <c r="H7" s="38">
        <f>ROUNDDOWN(+G7-C7*(1-1/1.4/0.9)*0.15,0)</f>
        <v>-7238</v>
      </c>
      <c r="I7" s="23"/>
      <c r="J7" s="24"/>
      <c r="K7" s="10"/>
    </row>
    <row r="8" spans="1:11" ht="41.15" customHeight="1" x14ac:dyDescent="0.2">
      <c r="A8" s="32">
        <v>2</v>
      </c>
      <c r="B8" s="28" t="s">
        <v>26</v>
      </c>
      <c r="C8" s="41">
        <v>990000</v>
      </c>
      <c r="D8" s="48">
        <f t="shared" ref="D8:D13" si="0">IF(H8&lt;0,E8+F8,+E8+F8-H8)</f>
        <v>173642</v>
      </c>
      <c r="E8" s="45">
        <f t="shared" ref="E8:E13" si="1">ROUNDDOWN((+C8-(C8/1.4/0.9))*0.7,0)</f>
        <v>143000</v>
      </c>
      <c r="F8" s="35">
        <f t="shared" ref="F8:F13" si="2">ROUNDDOWN(+E8*1.5/7,0)</f>
        <v>30642</v>
      </c>
      <c r="G8" s="22">
        <v>10000</v>
      </c>
      <c r="H8" s="34">
        <f t="shared" ref="H8:H13" si="3">ROUNDDOWN(+G8-C8*(1-1/1.4/0.9)*0.15,0)</f>
        <v>-20642</v>
      </c>
      <c r="I8" s="23"/>
      <c r="J8" s="24"/>
      <c r="K8" s="10"/>
    </row>
    <row r="9" spans="1:11" ht="41.15" customHeight="1" x14ac:dyDescent="0.2">
      <c r="A9" s="32">
        <v>3</v>
      </c>
      <c r="B9" s="28" t="s">
        <v>27</v>
      </c>
      <c r="C9" s="41">
        <v>1200000</v>
      </c>
      <c r="D9" s="48">
        <f t="shared" si="0"/>
        <v>147618</v>
      </c>
      <c r="E9" s="45">
        <f t="shared" si="1"/>
        <v>173333</v>
      </c>
      <c r="F9" s="35">
        <f t="shared" si="2"/>
        <v>37142</v>
      </c>
      <c r="G9" s="22">
        <v>100000</v>
      </c>
      <c r="H9" s="34">
        <f t="shared" si="3"/>
        <v>62857</v>
      </c>
      <c r="I9" s="23"/>
      <c r="J9" s="24"/>
      <c r="K9" s="10"/>
    </row>
    <row r="10" spans="1:11" ht="41.15" customHeight="1" x14ac:dyDescent="0.2">
      <c r="A10" s="32">
        <v>4</v>
      </c>
      <c r="B10" s="28" t="s">
        <v>28</v>
      </c>
      <c r="C10" s="41">
        <v>50000</v>
      </c>
      <c r="D10" s="48">
        <f t="shared" si="0"/>
        <v>8769</v>
      </c>
      <c r="E10" s="45">
        <f t="shared" si="1"/>
        <v>7222</v>
      </c>
      <c r="F10" s="35">
        <f t="shared" si="2"/>
        <v>1547</v>
      </c>
      <c r="G10" s="22">
        <v>1500</v>
      </c>
      <c r="H10" s="34">
        <f t="shared" si="3"/>
        <v>-47</v>
      </c>
      <c r="I10" s="23"/>
      <c r="J10" s="24"/>
      <c r="K10" s="10"/>
    </row>
    <row r="11" spans="1:11" ht="41.15" customHeight="1" x14ac:dyDescent="0.2">
      <c r="A11" s="32">
        <v>5</v>
      </c>
      <c r="B11" s="28" t="s">
        <v>29</v>
      </c>
      <c r="C11" s="41">
        <v>200000</v>
      </c>
      <c r="D11" s="48">
        <f t="shared" si="0"/>
        <v>31269</v>
      </c>
      <c r="E11" s="45">
        <f t="shared" si="1"/>
        <v>28888</v>
      </c>
      <c r="F11" s="35">
        <f t="shared" si="2"/>
        <v>6190</v>
      </c>
      <c r="G11" s="22">
        <v>10000</v>
      </c>
      <c r="H11" s="34">
        <f t="shared" si="3"/>
        <v>3809</v>
      </c>
      <c r="I11" s="23"/>
      <c r="J11" s="24"/>
      <c r="K11" s="10"/>
    </row>
    <row r="12" spans="1:11" ht="41.15" customHeight="1" x14ac:dyDescent="0.2">
      <c r="A12" s="32">
        <v>6</v>
      </c>
      <c r="B12" s="28"/>
      <c r="C12" s="41"/>
      <c r="D12" s="48">
        <f t="shared" si="0"/>
        <v>0</v>
      </c>
      <c r="E12" s="45">
        <f t="shared" si="1"/>
        <v>0</v>
      </c>
      <c r="F12" s="35">
        <f t="shared" si="2"/>
        <v>0</v>
      </c>
      <c r="G12" s="22"/>
      <c r="H12" s="34">
        <f t="shared" si="3"/>
        <v>0</v>
      </c>
      <c r="I12" s="23"/>
      <c r="J12" s="24"/>
      <c r="K12" s="10"/>
    </row>
    <row r="13" spans="1:11" ht="41.15" customHeight="1" x14ac:dyDescent="0.2">
      <c r="A13" s="32"/>
      <c r="B13" s="28"/>
      <c r="C13" s="41"/>
      <c r="D13" s="48">
        <f t="shared" si="0"/>
        <v>0</v>
      </c>
      <c r="E13" s="45">
        <f t="shared" si="1"/>
        <v>0</v>
      </c>
      <c r="F13" s="35">
        <f t="shared" si="2"/>
        <v>0</v>
      </c>
      <c r="G13" s="22"/>
      <c r="H13" s="34">
        <f t="shared" si="3"/>
        <v>0</v>
      </c>
      <c r="I13" s="23"/>
      <c r="J13" s="24"/>
      <c r="K13" s="10"/>
    </row>
    <row r="14" spans="1:11" s="6" customFormat="1" ht="44.25" customHeight="1" thickBot="1" x14ac:dyDescent="0.25">
      <c r="A14" s="13" t="s">
        <v>4</v>
      </c>
      <c r="B14" s="11" t="s">
        <v>3</v>
      </c>
      <c r="C14" s="42">
        <f t="shared" ref="C14:H14" si="4">SUM(C7:C13)</f>
        <v>3320000</v>
      </c>
      <c r="D14" s="49">
        <f t="shared" si="4"/>
        <v>515647</v>
      </c>
      <c r="E14" s="45">
        <f t="shared" si="4"/>
        <v>479554</v>
      </c>
      <c r="F14" s="35">
        <f t="shared" si="4"/>
        <v>102759</v>
      </c>
      <c r="G14" s="33">
        <f t="shared" si="4"/>
        <v>141500</v>
      </c>
      <c r="H14" s="33">
        <f t="shared" si="4"/>
        <v>38739</v>
      </c>
      <c r="I14" s="26"/>
      <c r="J14" s="25"/>
      <c r="K14" s="12"/>
    </row>
    <row r="15" spans="1:11" s="6" customFormat="1" ht="18.75" customHeight="1" thickTop="1" x14ac:dyDescent="0.2">
      <c r="A15" s="16" t="s">
        <v>5</v>
      </c>
      <c r="B15" s="14"/>
      <c r="C15" s="15"/>
      <c r="D15" s="14"/>
      <c r="E15" s="14"/>
      <c r="F15" s="14"/>
      <c r="G15" s="14"/>
      <c r="H15" s="14"/>
      <c r="I15" s="15"/>
      <c r="J15" s="14"/>
      <c r="K15" s="15"/>
    </row>
    <row r="16" spans="1:11" s="6" customFormat="1" ht="80" customHeight="1" x14ac:dyDescent="0.2">
      <c r="A16" s="17" t="s">
        <v>6</v>
      </c>
      <c r="B16" s="63" t="s">
        <v>31</v>
      </c>
      <c r="C16" s="63"/>
      <c r="D16" s="63"/>
      <c r="E16" s="63"/>
      <c r="F16" s="63"/>
      <c r="G16" s="63"/>
      <c r="H16" s="63"/>
      <c r="I16" s="63"/>
      <c r="J16" s="63"/>
      <c r="K16" s="63"/>
    </row>
    <row r="17" spans="1:11" s="6" customFormat="1" ht="160" customHeight="1" x14ac:dyDescent="0.2">
      <c r="A17" s="17" t="s">
        <v>7</v>
      </c>
      <c r="B17" s="50" t="s">
        <v>32</v>
      </c>
      <c r="C17" s="50"/>
      <c r="D17" s="50"/>
      <c r="E17" s="50"/>
      <c r="F17" s="50"/>
      <c r="G17" s="50"/>
      <c r="H17" s="50"/>
      <c r="I17" s="50"/>
      <c r="J17" s="50"/>
      <c r="K17" s="50"/>
    </row>
    <row r="18" spans="1:11" s="6" customFormat="1" ht="18.75" customHeight="1" x14ac:dyDescent="0.2">
      <c r="A18" s="17" t="s">
        <v>8</v>
      </c>
      <c r="B18" s="50" t="s">
        <v>23</v>
      </c>
      <c r="C18" s="50"/>
      <c r="D18" s="50"/>
      <c r="E18" s="50"/>
      <c r="F18" s="50"/>
      <c r="G18" s="50"/>
      <c r="H18" s="50"/>
      <c r="I18" s="50"/>
      <c r="J18" s="50"/>
      <c r="K18" s="50"/>
    </row>
    <row r="19" spans="1:11" s="6" customFormat="1" ht="18.75" customHeight="1" x14ac:dyDescent="0.2">
      <c r="A19" s="17" t="s">
        <v>9</v>
      </c>
      <c r="B19" s="50" t="s">
        <v>11</v>
      </c>
      <c r="C19" s="50"/>
      <c r="D19" s="50"/>
      <c r="E19" s="50"/>
      <c r="F19" s="50"/>
      <c r="G19" s="50"/>
      <c r="H19" s="50"/>
      <c r="I19" s="50"/>
      <c r="J19" s="50"/>
    </row>
    <row r="20" spans="1:11" s="6" customFormat="1" ht="18.75" customHeight="1" x14ac:dyDescent="0.2">
      <c r="A20" s="17" t="s">
        <v>10</v>
      </c>
      <c r="B20" s="50" t="s">
        <v>14</v>
      </c>
      <c r="C20" s="50"/>
      <c r="D20" s="50"/>
      <c r="E20" s="50"/>
      <c r="F20" s="50"/>
      <c r="G20" s="50"/>
      <c r="H20" s="50"/>
      <c r="I20" s="50"/>
      <c r="J20" s="50"/>
    </row>
    <row r="21" spans="1:11" s="6" customFormat="1" ht="18.75" customHeight="1" x14ac:dyDescent="0.2">
      <c r="A21" s="17"/>
      <c r="B21" s="21"/>
      <c r="C21" s="21"/>
      <c r="D21" s="50"/>
      <c r="E21" s="50"/>
      <c r="F21" s="50"/>
      <c r="G21" s="50"/>
      <c r="H21" s="50"/>
      <c r="I21" s="50"/>
      <c r="J21" s="50"/>
    </row>
  </sheetData>
  <sheetProtection formatCells="0" insertColumns="0" insertRows="0" deleteColumns="0" deleteRows="0"/>
  <protectedRanges>
    <protectedRange password="CA9C" sqref="A7:C13 G7:G13" name="範囲1"/>
  </protectedRanges>
  <mergeCells count="12">
    <mergeCell ref="D21:J21"/>
    <mergeCell ref="A4:A6"/>
    <mergeCell ref="C4:K4"/>
    <mergeCell ref="B5:B6"/>
    <mergeCell ref="C5:H5"/>
    <mergeCell ref="I5:J5"/>
    <mergeCell ref="K5:K6"/>
    <mergeCell ref="B16:K16"/>
    <mergeCell ref="B17:K17"/>
    <mergeCell ref="B18:K18"/>
    <mergeCell ref="B19:J19"/>
    <mergeCell ref="B20:J20"/>
  </mergeCells>
  <phoneticPr fontId="2"/>
  <printOptions horizontalCentered="1"/>
  <pageMargins left="0.39370078740157483" right="0.39370078740157483" top="0.74803149606299213" bottom="0.55118110236220474" header="0.31496062992125984"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第1-2号 参考様式</vt:lpstr>
      <vt:lpstr>第1-2号 参考様式(記載例)</vt:lpstr>
      <vt:lpstr>'第1-2号 参考様式'!Print_Area</vt:lpstr>
      <vt:lpstr>'第1-2号 参考様式(記載例)'!Print_Area</vt:lpstr>
      <vt:lpstr>'第1-2号 参考様式'!Print_Titles</vt:lpstr>
      <vt:lpstr>'第1-2号 参考様式(記載例)'!Print_Titles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枦 浩二</dc:creator>
  <cp:lastModifiedBy>鹿児島県</cp:lastModifiedBy>
  <cp:lastPrinted>2022-10-18T05:34:58Z</cp:lastPrinted>
  <dcterms:created xsi:type="dcterms:W3CDTF">2022-07-20T12:41:15Z</dcterms:created>
  <dcterms:modified xsi:type="dcterms:W3CDTF">2022-10-20T23:54:41Z</dcterms:modified>
</cp:coreProperties>
</file>